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はじめに" sheetId="1" state="visible" r:id="rId3"/>
    <sheet name="形A_部長の形" sheetId="2" state="visible" r:id="rId4"/>
    <sheet name="形B_ハルカの写し" sheetId="3" state="visible" r:id="rId5"/>
    <sheet name="調の行き先" sheetId="4" state="visible" r:id="rId6"/>
    <sheet name="消去仕訳_種類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<sst xmlns="http://schemas.openxmlformats.org/spreadsheetml/2006/main" count="397" uniqueCount="174">
  <si>
    <r>
      <rPr>
        <b val="true"/>
        <sz val="13"/>
        <rFont val="Noto Sans CJK SC"/>
        <family val="2"/>
      </rPr>
      <t xml:space="preserve">経理財務部の物語 第</t>
    </r>
    <r>
      <rPr>
        <b val="true"/>
        <sz val="13"/>
        <rFont val="Meiryo"/>
        <family val="0"/>
        <charset val="1"/>
      </rPr>
      <t xml:space="preserve">14</t>
    </r>
    <r>
      <rPr>
        <b val="true"/>
        <sz val="13"/>
        <rFont val="Noto Sans CJK SC"/>
        <family val="2"/>
      </rPr>
      <t xml:space="preserve">話「同じ列に、違う理由」── 連結精算表の二つの形（架空）</t>
    </r>
  </si>
  <si>
    <r>
      <rPr>
        <sz val="10"/>
        <rFont val="Noto Sans CJK SC"/>
        <family val="2"/>
      </rPr>
      <t xml:space="preserve">この物語の会社（架空の製造小売・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月決算・子会社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社）の、</t>
    </r>
    <r>
      <rPr>
        <sz val="10"/>
        <rFont val="Meiryo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月末の中間連結の精算表を、二つの並べ方で作ったブックです。数字は第</t>
    </r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話のブックと同じで、製造子会社の再送（</t>
    </r>
    <r>
      <rPr>
        <sz val="10"/>
        <rFont val="Meiryo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  <r>
      <rPr>
        <sz val="10"/>
        <rFont val="Meiryo"/>
        <family val="0"/>
        <charset val="1"/>
      </rPr>
      <t xml:space="preserve">22</t>
    </r>
    <r>
      <rPr>
        <sz val="10"/>
        <rFont val="Noto Sans CJK SC"/>
        <family val="2"/>
      </rPr>
      <t xml:space="preserve">日・値引き</t>
    </r>
    <r>
      <rPr>
        <sz val="10"/>
        <rFont val="Meiryo"/>
        <family val="0"/>
        <charset val="1"/>
      </rPr>
      <t xml:space="preserve">200</t>
    </r>
    <r>
      <rPr>
        <sz val="10"/>
        <rFont val="Noto Sans CJK SC"/>
        <family val="2"/>
      </rPr>
      <t xml:space="preserve">万円を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月分に）を反映しています。</t>
    </r>
  </si>
  <si>
    <t xml:space="preserve">数字はすべて架空・概算です（単位：千円）。主な科目だけを載せた抜粋で、貸借は一致しません。実在の会社の資料ではありません。</t>
  </si>
  <si>
    <t xml:space="preserve">シート</t>
  </si>
  <si>
    <r>
      <rPr>
        <sz val="10"/>
        <rFont val="Noto Sans CJK SC"/>
        <family val="2"/>
      </rPr>
      <t xml:space="preserve">・形</t>
    </r>
    <r>
      <rPr>
        <sz val="10"/>
        <rFont val="Meiryo"/>
        <family val="0"/>
        <charset val="1"/>
      </rPr>
      <t xml:space="preserve">A_</t>
    </r>
    <r>
      <rPr>
        <sz val="10"/>
        <rFont val="Noto Sans CJK SC"/>
        <family val="2"/>
      </rPr>
      <t xml:space="preserve">部長の形：各社（受け取った数字）→ 製造の修正（再送との差額・確認済み）→ 単純合算 → 消去・修正 → 調 → 連結。</t>
    </r>
    <r>
      <rPr>
        <sz val="10"/>
        <rFont val="Meiryo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  <r>
      <rPr>
        <sz val="10"/>
        <rFont val="Meiryo"/>
        <family val="0"/>
        <charset val="1"/>
      </rPr>
      <t xml:space="preserve">22</t>
    </r>
    <r>
      <rPr>
        <sz val="10"/>
        <rFont val="Noto Sans CJK SC"/>
        <family val="2"/>
      </rPr>
      <t xml:space="preserve">日の正の表の形</t>
    </r>
  </si>
  <si>
    <r>
      <rPr>
        <sz val="10"/>
        <rFont val="Noto Sans CJK SC"/>
        <family val="2"/>
      </rPr>
      <t xml:space="preserve">・形</t>
    </r>
    <r>
      <rPr>
        <sz val="10"/>
        <rFont val="Meiryo"/>
        <family val="0"/>
        <charset val="1"/>
      </rPr>
      <t xml:space="preserve">B_</t>
    </r>
    <r>
      <rPr>
        <sz val="10"/>
        <rFont val="Noto Sans CJK SC"/>
        <family val="2"/>
      </rPr>
      <t xml:space="preserve">ハルカの写し：各社の列のすぐ右に、その会社の修正（会社と修正を交互に</t>
    </r>
    <r>
      <rPr>
        <sz val="10"/>
        <rFont val="Meiryo"/>
        <family val="0"/>
        <charset val="1"/>
      </rPr>
      <t xml:space="preserve">8</t>
    </r>
    <r>
      <rPr>
        <sz val="10"/>
        <rFont val="Noto Sans CJK SC"/>
        <family val="2"/>
      </rPr>
      <t xml:space="preserve">列）→ 修正後合算 → 連結の仕訳の種類（</t>
    </r>
    <r>
      <rPr>
        <sz val="10"/>
        <rFont val="Meiryo"/>
        <family val="0"/>
        <charset val="1"/>
      </rPr>
      <t xml:space="preserve">6</t>
    </r>
    <r>
      <rPr>
        <sz val="10"/>
        <rFont val="Noto Sans CJK SC"/>
        <family val="2"/>
      </rPr>
      <t xml:space="preserve">列）→ 未分類 → 連結。</t>
    </r>
    <r>
      <rPr>
        <sz val="10"/>
        <rFont val="Meiryo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  <r>
      <rPr>
        <sz val="10"/>
        <rFont val="Meiryo"/>
        <family val="0"/>
        <charset val="1"/>
      </rPr>
      <t xml:space="preserve">22</t>
    </r>
    <r>
      <rPr>
        <sz val="10"/>
        <rFont val="Noto Sans CJK SC"/>
        <family val="2"/>
      </rPr>
      <t xml:space="preserve">日の夜にハルカが同じ数字で作った写し（第</t>
    </r>
    <r>
      <rPr>
        <sz val="10"/>
        <rFont val="Meiryo"/>
        <family val="0"/>
        <charset val="1"/>
      </rPr>
      <t xml:space="preserve">0</t>
    </r>
    <r>
      <rPr>
        <sz val="10"/>
        <rFont val="Noto Sans CJK SC"/>
        <family val="2"/>
      </rPr>
      <t xml:space="preserve">版）。右端の「検算」は形</t>
    </r>
    <r>
      <rPr>
        <sz val="10"/>
        <rFont val="Meiryo"/>
        <family val="0"/>
        <charset val="1"/>
      </rPr>
      <t xml:space="preserve">A</t>
    </r>
    <r>
      <rPr>
        <sz val="10"/>
        <rFont val="Noto Sans CJK SC"/>
        <family val="2"/>
      </rPr>
      <t xml:space="preserve">の連結との差（掲載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科目すべて </t>
    </r>
    <r>
      <rPr>
        <sz val="10"/>
        <rFont val="Meiryo"/>
        <family val="0"/>
        <charset val="1"/>
      </rPr>
      <t xml:space="preserve">0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</si>
  <si>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・調の行き先：形</t>
    </r>
    <r>
      <rPr>
        <sz val="10"/>
        <rFont val="Meiryo"/>
        <family val="0"/>
        <charset val="1"/>
      </rPr>
      <t xml:space="preserve">A</t>
    </r>
    <r>
      <rPr>
        <sz val="10"/>
        <rFont val="Noto Sans CJK SC"/>
        <family val="2"/>
      </rPr>
      <t xml:space="preserve">の「調」</t>
    </r>
    <r>
      <rPr>
        <sz val="10"/>
        <rFont val="Meiryo"/>
        <family val="0"/>
        <charset val="1"/>
      </rPr>
      <t xml:space="preserve">20</t>
    </r>
    <r>
      <rPr>
        <sz val="10"/>
        <rFont val="Noto Sans CJK SC"/>
        <family val="2"/>
      </rPr>
      <t xml:space="preserve">行が、形</t>
    </r>
    <r>
      <rPr>
        <sz val="10"/>
        <rFont val="Meiryo"/>
        <family val="0"/>
        <charset val="1"/>
      </rPr>
      <t xml:space="preserve">B</t>
    </r>
    <r>
      <rPr>
        <sz val="10"/>
        <rFont val="Noto Sans CJK SC"/>
        <family val="2"/>
      </rPr>
      <t xml:space="preserve">ではどの列へ運ばれたか（会社の修正／連結の仕訳の種類／未分類／取消し）</t>
    </r>
  </si>
  <si>
    <r>
      <rPr>
        <sz val="10"/>
        <rFont val="Noto Sans CJK SC"/>
        <family val="2"/>
      </rPr>
      <t xml:space="preserve">・消去仕訳</t>
    </r>
    <r>
      <rPr>
        <sz val="10"/>
        <rFont val="Meiryo"/>
        <family val="0"/>
        <charset val="1"/>
      </rPr>
      <t xml:space="preserve">_</t>
    </r>
    <r>
      <rPr>
        <sz val="10"/>
        <rFont val="Noto Sans CJK SC"/>
        <family val="2"/>
      </rPr>
      <t xml:space="preserve">種類：消去・修正の仕訳 </t>
    </r>
    <r>
      <rPr>
        <sz val="10"/>
        <rFont val="Meiryo"/>
        <family val="0"/>
        <charset val="1"/>
      </rPr>
      <t xml:space="preserve">E1</t>
    </r>
    <r>
      <rPr>
        <sz val="10"/>
        <rFont val="Noto Sans CJK SC"/>
        <family val="2"/>
      </rPr>
      <t xml:space="preserve">〜</t>
    </r>
    <r>
      <rPr>
        <sz val="10"/>
        <rFont val="Meiryo"/>
        <family val="0"/>
        <charset val="1"/>
      </rPr>
      <t xml:space="preserve">E10 </t>
    </r>
    <r>
      <rPr>
        <sz val="10"/>
        <rFont val="Noto Sans CJK SC"/>
        <family val="2"/>
      </rPr>
      <t xml:space="preserve">と、形</t>
    </r>
    <r>
      <rPr>
        <sz val="10"/>
        <rFont val="Meiryo"/>
        <family val="0"/>
        <charset val="1"/>
      </rPr>
      <t xml:space="preserve">B</t>
    </r>
    <r>
      <rPr>
        <sz val="10"/>
        <rFont val="Noto Sans CJK SC"/>
        <family val="2"/>
      </rPr>
      <t xml:space="preserve">での種類の列</t>
    </r>
  </si>
  <si>
    <t xml:space="preserve">色の決まり</t>
  </si>
  <si>
    <t xml:space="preserve">・青い文字＝各社のパッケージなどから入れた数字（入力値）／黒い文字＝数式または集計値</t>
  </si>
  <si>
    <r>
      <rPr>
        <sz val="10"/>
        <rFont val="Noto Sans CJK SC"/>
        <family val="2"/>
      </rPr>
      <t xml:space="preserve">・茶色の見出し＝形</t>
    </r>
    <r>
      <rPr>
        <sz val="10"/>
        <rFont val="Meiryo"/>
        <family val="0"/>
        <charset val="1"/>
      </rPr>
      <t xml:space="preserve">A</t>
    </r>
    <r>
      <rPr>
        <sz val="10"/>
        <rFont val="Noto Sans CJK SC"/>
        <family val="2"/>
      </rPr>
      <t xml:space="preserve">（部長の形）だけにある列／紺色の見出し＝形</t>
    </r>
    <r>
      <rPr>
        <sz val="10"/>
        <rFont val="Meiryo"/>
        <family val="0"/>
        <charset val="1"/>
      </rPr>
      <t xml:space="preserve">B</t>
    </r>
    <r>
      <rPr>
        <sz val="10"/>
        <rFont val="Noto Sans CJK SC"/>
        <family val="2"/>
      </rPr>
      <t xml:space="preserve">（ハルカの写し）だけにある列</t>
    </r>
  </si>
  <si>
    <r>
      <rPr>
        <sz val="10"/>
        <rFont val="Noto Sans CJK SC"/>
        <family val="2"/>
      </rPr>
      <t xml:space="preserve">・赤の地＝仮の補正（海外販売子会社へ修正を依頼中の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など）／黄色の地＝理由が分からない・未確定（未分類の</t>
    </r>
    <r>
      <rPr>
        <sz val="10"/>
        <rFont val="Meiryo"/>
        <family val="0"/>
        <charset val="1"/>
      </rPr>
      <t xml:space="preserve">850</t>
    </r>
    <r>
      <rPr>
        <sz val="10"/>
        <rFont val="Noto Sans CJK SC"/>
        <family val="2"/>
      </rPr>
      <t xml:space="preserve">、為替換算の</t>
    </r>
    <r>
      <rPr>
        <sz val="10"/>
        <rFont val="Meiryo"/>
        <family val="0"/>
        <charset val="1"/>
      </rPr>
      <t xml:space="preserve">620</t>
    </r>
    <r>
      <rPr>
        <sz val="10"/>
        <rFont val="Noto Sans CJK SC"/>
        <family val="2"/>
      </rPr>
      <t xml:space="preserve">＝暫定・未照合。列が決まっただけで処理は確認前）／緑の地＝連結でだけ必要な未達の補足（</t>
    </r>
    <r>
      <rPr>
        <sz val="10"/>
        <rFont val="Meiryo"/>
        <family val="0"/>
        <charset val="1"/>
      </rPr>
      <t xml:space="preserve">3,000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</si>
  <si>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この話の要点：</t>
    </r>
    <r>
      <rPr>
        <sz val="10"/>
        <rFont val="Meiryo"/>
        <family val="0"/>
        <charset val="1"/>
      </rPr>
      <t xml:space="preserve">3,000</t>
    </r>
    <r>
      <rPr>
        <sz val="10"/>
        <rFont val="Noto Sans CJK SC"/>
        <family val="2"/>
      </rPr>
      <t xml:space="preserve">（未達の補足）と 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（船便の未着）は、形</t>
    </r>
    <r>
      <rPr>
        <sz val="10"/>
        <rFont val="Meiryo"/>
        <family val="0"/>
        <charset val="1"/>
      </rPr>
      <t xml:space="preserve">A</t>
    </r>
    <r>
      <rPr>
        <sz val="10"/>
        <rFont val="Noto Sans CJK SC"/>
        <family val="2"/>
      </rPr>
      <t xml:space="preserve">ではどちらも「連結で足した数字」に見えますが、形</t>
    </r>
    <r>
      <rPr>
        <sz val="10"/>
        <rFont val="Meiryo"/>
        <family val="0"/>
        <charset val="1"/>
      </rPr>
      <t xml:space="preserve">B</t>
    </r>
    <r>
      <rPr>
        <sz val="10"/>
        <rFont val="Noto Sans CJK SC"/>
        <family val="2"/>
      </rPr>
      <t xml:space="preserve">では「連結の仕訳の列」と「海外販売の修正の列」に分かれます。理由の分からない </t>
    </r>
    <r>
      <rPr>
        <sz val="10"/>
        <rFont val="Meiryo"/>
        <family val="0"/>
        <charset val="1"/>
      </rPr>
      <t xml:space="preserve">850 </t>
    </r>
    <r>
      <rPr>
        <sz val="10"/>
        <rFont val="Noto Sans CJK SC"/>
        <family val="2"/>
      </rPr>
      <t xml:space="preserve">は、形</t>
    </r>
    <r>
      <rPr>
        <sz val="10"/>
        <rFont val="Meiryo"/>
        <family val="0"/>
        <charset val="1"/>
      </rPr>
      <t xml:space="preserve">B</t>
    </r>
    <r>
      <rPr>
        <sz val="10"/>
        <rFont val="Noto Sans CJK SC"/>
        <family val="2"/>
      </rPr>
      <t xml:space="preserve">ではどの列にも置けず「未分類」に一つだけ残ります。</t>
    </r>
  </si>
  <si>
    <t xml:space="preserve">会計処理は会社ごとの連結方針によります。二つの形のどちらかが正解というものではなく、このブックは物語の説明用です。</t>
  </si>
  <si>
    <r>
      <rPr>
        <b val="true"/>
        <sz val="10"/>
        <rFont val="Noto Sans CJK SC"/>
        <family val="2"/>
      </rPr>
      <t xml:space="preserve">連結精算表（</t>
    </r>
    <r>
      <rPr>
        <b val="true"/>
        <sz val="10"/>
        <rFont val="Meiryo"/>
        <family val="0"/>
        <charset val="1"/>
      </rPr>
      <t xml:space="preserve">2026</t>
    </r>
    <r>
      <rPr>
        <b val="true"/>
        <sz val="10"/>
        <rFont val="Noto Sans CJK SC"/>
        <family val="2"/>
      </rPr>
      <t xml:space="preserve">年</t>
    </r>
    <r>
      <rPr>
        <b val="true"/>
        <sz val="10"/>
        <rFont val="Meiryo"/>
        <family val="0"/>
        <charset val="1"/>
      </rPr>
      <t xml:space="preserve">9</t>
    </r>
    <r>
      <rPr>
        <b val="true"/>
        <sz val="10"/>
        <rFont val="Noto Sans CJK SC"/>
        <family val="2"/>
      </rPr>
      <t xml:space="preserve">月末・中間連結）　形</t>
    </r>
    <r>
      <rPr>
        <b val="true"/>
        <sz val="10"/>
        <rFont val="Meiryo"/>
        <family val="0"/>
        <charset val="1"/>
      </rPr>
      <t xml:space="preserve">A</t>
    </r>
    <r>
      <rPr>
        <b val="true"/>
        <sz val="10"/>
        <rFont val="Noto Sans CJK SC"/>
        <family val="2"/>
      </rPr>
      <t xml:space="preserve">　部長の形　単位：千円　</t>
    </r>
    <r>
      <rPr>
        <b val="true"/>
        <sz val="10"/>
        <rFont val="Meiryo"/>
        <family val="0"/>
        <charset val="1"/>
      </rPr>
      <t xml:space="preserve">10</t>
    </r>
    <r>
      <rPr>
        <b val="true"/>
        <sz val="10"/>
        <rFont val="Noto Sans CJK SC"/>
        <family val="2"/>
      </rPr>
      <t xml:space="preserve">月</t>
    </r>
    <r>
      <rPr>
        <b val="true"/>
        <sz val="10"/>
        <rFont val="Meiryo"/>
        <family val="0"/>
        <charset val="1"/>
      </rPr>
      <t xml:space="preserve">22</t>
    </r>
    <r>
      <rPr>
        <b val="true"/>
        <sz val="10"/>
        <rFont val="Noto Sans CJK SC"/>
        <family val="2"/>
      </rPr>
      <t xml:space="preserve">日（木）製造子会社の再送を反映</t>
    </r>
  </si>
  <si>
    <t xml:space="preserve">科目</t>
  </si>
  <si>
    <t xml:space="preserve">区分</t>
  </si>
  <si>
    <t xml:space="preserve">親会社</t>
  </si>
  <si>
    <r>
      <rPr>
        <b val="true"/>
        <sz val="10"/>
        <color rgb="FFFFFFFF"/>
        <rFont val="Noto Sans CJK SC"/>
        <family val="2"/>
      </rPr>
      <t xml:space="preserve">製造子会社（</t>
    </r>
    <r>
      <rPr>
        <b val="true"/>
        <sz val="10"/>
        <color rgb="FFFFFFFF"/>
        <rFont val="Meiryo"/>
        <family val="0"/>
        <charset val="1"/>
      </rPr>
      <t xml:space="preserve">10/20</t>
    </r>
    <r>
      <rPr>
        <b val="true"/>
        <sz val="10"/>
        <color rgb="FFFFFFFF"/>
        <rFont val="Noto Sans CJK SC"/>
        <family val="2"/>
      </rPr>
      <t xml:space="preserve">受領・修正前）</t>
    </r>
  </si>
  <si>
    <r>
      <rPr>
        <b val="true"/>
        <sz val="10"/>
        <color rgb="FFFFFFFF"/>
        <rFont val="Meiryo"/>
        <family val="0"/>
        <charset val="1"/>
      </rPr>
      <t xml:space="preserve">EC</t>
    </r>
    <r>
      <rPr>
        <b val="true"/>
        <sz val="10"/>
        <color rgb="FFFFFFFF"/>
        <rFont val="Noto Sans CJK SC"/>
        <family val="2"/>
      </rPr>
      <t xml:space="preserve">・物流子会社</t>
    </r>
  </si>
  <si>
    <t xml:space="preserve">海外販売子会社</t>
  </si>
  <si>
    <r>
      <rPr>
        <b val="true"/>
        <sz val="10"/>
        <color rgb="FFFFFFFF"/>
        <rFont val="Noto Sans CJK SC"/>
        <family val="2"/>
      </rPr>
      <t xml:space="preserve">製造の修正（</t>
    </r>
    <r>
      <rPr>
        <b val="true"/>
        <sz val="10"/>
        <color rgb="FFFFFFFF"/>
        <rFont val="Meiryo"/>
        <family val="0"/>
        <charset val="1"/>
      </rPr>
      <t xml:space="preserve">10/22 </t>
    </r>
    <r>
      <rPr>
        <b val="true"/>
        <sz val="10"/>
        <color rgb="FFFFFFFF"/>
        <rFont val="Noto Sans CJK SC"/>
        <family val="2"/>
      </rPr>
      <t xml:space="preserve">再送との差額・確認済み）</t>
    </r>
  </si>
  <si>
    <t xml:space="preserve">単純合算</t>
  </si>
  <si>
    <t xml:space="preserve">消去・修正</t>
  </si>
  <si>
    <t xml:space="preserve">調</t>
  </si>
  <si>
    <t xml:space="preserve">連結</t>
  </si>
  <si>
    <t xml:space="preserve">備考</t>
  </si>
  <si>
    <t xml:space="preserve">売上高</t>
  </si>
  <si>
    <t xml:space="preserve">PL</t>
  </si>
  <si>
    <r>
      <rPr>
        <sz val="10"/>
        <rFont val="Noto Sans CJK SC"/>
        <family val="2"/>
      </rPr>
      <t xml:space="preserve">製造子会社の列は</t>
    </r>
    <r>
      <rPr>
        <sz val="10"/>
        <rFont val="Meiryo"/>
        <family val="0"/>
        <charset val="1"/>
      </rPr>
      <t xml:space="preserve">10/20</t>
    </r>
    <r>
      <rPr>
        <sz val="10"/>
        <rFont val="Noto Sans CJK SC"/>
        <family val="2"/>
      </rPr>
      <t xml:space="preserve">に受け取った数字のまま（打ち替えない）。再送との差額 △</t>
    </r>
    <r>
      <rPr>
        <sz val="10"/>
        <rFont val="Meiryo"/>
        <family val="0"/>
        <charset val="1"/>
      </rPr>
      <t xml:space="preserve">2,000 </t>
    </r>
    <r>
      <rPr>
        <sz val="10"/>
        <rFont val="Noto Sans CJK SC"/>
        <family val="2"/>
      </rPr>
      <t xml:space="preserve">を「製造の修正」の列に置く（</t>
    </r>
    <r>
      <rPr>
        <sz val="10"/>
        <rFont val="Meiryo"/>
        <family val="0"/>
        <charset val="1"/>
      </rPr>
      <t xml:space="preserve">10/20</t>
    </r>
    <r>
      <rPr>
        <sz val="10"/>
        <rFont val="Noto Sans CJK SC"/>
        <family val="2"/>
      </rPr>
      <t xml:space="preserve">の仮反映と同額）。修正後＝再送のパッケージの数字</t>
    </r>
  </si>
  <si>
    <t xml:space="preserve">売上原価</t>
  </si>
  <si>
    <t xml:space="preserve">販売費及び一般管理費</t>
  </si>
  <si>
    <r>
      <rPr>
        <sz val="10"/>
        <rFont val="Noto Sans CJK SC"/>
        <family val="2"/>
      </rPr>
      <t xml:space="preserve">調の中に、理由の分からない </t>
    </r>
    <r>
      <rPr>
        <sz val="10"/>
        <rFont val="Meiryo"/>
        <family val="0"/>
        <charset val="1"/>
      </rPr>
      <t xml:space="preserve">850</t>
    </r>
    <r>
      <rPr>
        <sz val="10"/>
        <rFont val="Noto Sans CJK SC"/>
        <family val="2"/>
      </rPr>
      <t xml:space="preserve">（</t>
    </r>
    <r>
      <rPr>
        <sz val="10"/>
        <rFont val="Meiryo"/>
        <family val="0"/>
        <charset val="1"/>
      </rPr>
      <t xml:space="preserve">20</t>
    </r>
    <r>
      <rPr>
        <sz val="10"/>
        <rFont val="Noto Sans CJK SC"/>
        <family val="2"/>
      </rPr>
      <t xml:space="preserve">行目）が含まれる</t>
    </r>
  </si>
  <si>
    <t xml:space="preserve">売掛金</t>
  </si>
  <si>
    <t xml:space="preserve">BS</t>
  </si>
  <si>
    <t xml:space="preserve">棚卸資産</t>
  </si>
  <si>
    <r>
      <rPr>
        <sz val="10"/>
        <rFont val="Noto Sans CJK SC"/>
        <family val="2"/>
      </rPr>
      <t xml:space="preserve">消去・修正の中に未達の補足 </t>
    </r>
    <r>
      <rPr>
        <sz val="10"/>
        <rFont val="Meiryo"/>
        <family val="0"/>
        <charset val="1"/>
      </rPr>
      <t xml:space="preserve">3,000</t>
    </r>
    <r>
      <rPr>
        <sz val="10"/>
        <rFont val="Noto Sans CJK SC"/>
        <family val="2"/>
      </rPr>
      <t xml:space="preserve">、調の中に船便の未着 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。この表では、どちらも「連結で足した数字」としか読めない</t>
    </r>
  </si>
  <si>
    <t xml:space="preserve">関係会社株式</t>
  </si>
  <si>
    <t xml:space="preserve">買掛金</t>
  </si>
  <si>
    <r>
      <rPr>
        <sz val="10"/>
        <rFont val="Noto Sans CJK SC"/>
        <family val="2"/>
      </rPr>
      <t xml:space="preserve">同上（未達の補足 </t>
    </r>
    <r>
      <rPr>
        <sz val="10"/>
        <rFont val="Meiryo"/>
        <family val="0"/>
        <charset val="1"/>
      </rPr>
      <t xml:space="preserve">3,000</t>
    </r>
    <r>
      <rPr>
        <sz val="10"/>
        <rFont val="Noto Sans CJK SC"/>
        <family val="2"/>
      </rPr>
      <t xml:space="preserve">・船便の未着 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・理由不明の </t>
    </r>
    <r>
      <rPr>
        <sz val="10"/>
        <rFont val="Meiryo"/>
        <family val="0"/>
        <charset val="1"/>
      </rPr>
      <t xml:space="preserve">850 </t>
    </r>
    <r>
      <rPr>
        <sz val="10"/>
        <rFont val="Noto Sans CJK SC"/>
        <family val="2"/>
      </rPr>
      <t xml:space="preserve">が、消去・修正と調の中に混ざる）</t>
    </r>
  </si>
  <si>
    <t xml:space="preserve">資本金</t>
  </si>
  <si>
    <t xml:space="preserve">利益剰余金（期首の修正）</t>
  </si>
  <si>
    <r>
      <rPr>
        <sz val="10"/>
        <rFont val="Noto Sans CJK SC"/>
        <family val="2"/>
      </rPr>
      <t xml:space="preserve">注：消去・修正と調は、第</t>
    </r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話のブック（消去修正の仕訳・調の列）の科目ごとの集計値。製造の修正は</t>
    </r>
    <r>
      <rPr>
        <sz val="10"/>
        <rFont val="Meiryo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  <r>
      <rPr>
        <sz val="10"/>
        <rFont val="Meiryo"/>
        <family val="0"/>
        <charset val="1"/>
      </rPr>
      <t xml:space="preserve">22</t>
    </r>
    <r>
      <rPr>
        <sz val="10"/>
        <rFont val="Noto Sans CJK SC"/>
        <family val="2"/>
      </rPr>
      <t xml:space="preserve">日の再送どおり（</t>
    </r>
    <r>
      <rPr>
        <sz val="10"/>
        <rFont val="Meiryo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  <r>
      <rPr>
        <sz val="10"/>
        <rFont val="Meiryo"/>
        <family val="0"/>
        <charset val="1"/>
      </rPr>
      <t xml:space="preserve">20</t>
    </r>
    <r>
      <rPr>
        <sz val="10"/>
        <rFont val="Noto Sans CJK SC"/>
        <family val="2"/>
      </rPr>
      <t xml:space="preserve">日の仮反映と同額）。主な科目だけの抜粋のため貸借は一致しません。</t>
    </r>
  </si>
  <si>
    <r>
      <rPr>
        <b val="true"/>
        <sz val="10"/>
        <rFont val="Noto Sans CJK SC"/>
        <family val="2"/>
      </rPr>
      <t xml:space="preserve">連結精算表（</t>
    </r>
    <r>
      <rPr>
        <b val="true"/>
        <sz val="10"/>
        <rFont val="Meiryo"/>
        <family val="0"/>
        <charset val="1"/>
      </rPr>
      <t xml:space="preserve">2026</t>
    </r>
    <r>
      <rPr>
        <b val="true"/>
        <sz val="10"/>
        <rFont val="Noto Sans CJK SC"/>
        <family val="2"/>
      </rPr>
      <t xml:space="preserve">年</t>
    </r>
    <r>
      <rPr>
        <b val="true"/>
        <sz val="10"/>
        <rFont val="Meiryo"/>
        <family val="0"/>
        <charset val="1"/>
      </rPr>
      <t xml:space="preserve">9</t>
    </r>
    <r>
      <rPr>
        <b val="true"/>
        <sz val="10"/>
        <rFont val="Noto Sans CJK SC"/>
        <family val="2"/>
      </rPr>
      <t xml:space="preserve">月末・中間連結）　形</t>
    </r>
    <r>
      <rPr>
        <b val="true"/>
        <sz val="10"/>
        <rFont val="Meiryo"/>
        <family val="0"/>
        <charset val="1"/>
      </rPr>
      <t xml:space="preserve">B</t>
    </r>
    <r>
      <rPr>
        <b val="true"/>
        <sz val="10"/>
        <rFont val="Noto Sans CJK SC"/>
        <family val="2"/>
      </rPr>
      <t xml:space="preserve">　ハルカの写し 第</t>
    </r>
    <r>
      <rPr>
        <b val="true"/>
        <sz val="10"/>
        <rFont val="Meiryo"/>
        <family val="0"/>
        <charset val="1"/>
      </rPr>
      <t xml:space="preserve">0</t>
    </r>
    <r>
      <rPr>
        <b val="true"/>
        <sz val="10"/>
        <rFont val="Noto Sans CJK SC"/>
        <family val="2"/>
      </rPr>
      <t xml:space="preserve">版　単位：千円　</t>
    </r>
    <r>
      <rPr>
        <b val="true"/>
        <sz val="10"/>
        <rFont val="Meiryo"/>
        <family val="0"/>
        <charset val="1"/>
      </rPr>
      <t xml:space="preserve">10</t>
    </r>
    <r>
      <rPr>
        <b val="true"/>
        <sz val="10"/>
        <rFont val="Noto Sans CJK SC"/>
        <family val="2"/>
      </rPr>
      <t xml:space="preserve">月</t>
    </r>
    <r>
      <rPr>
        <b val="true"/>
        <sz val="10"/>
        <rFont val="Meiryo"/>
        <family val="0"/>
        <charset val="1"/>
      </rPr>
      <t xml:space="preserve">22</t>
    </r>
    <r>
      <rPr>
        <b val="true"/>
        <sz val="10"/>
        <rFont val="Noto Sans CJK SC"/>
        <family val="2"/>
      </rPr>
      <t xml:space="preserve">日（木）夜　※正の表ではありません</t>
    </r>
  </si>
  <si>
    <t xml:space="preserve">親会社の修正</t>
  </si>
  <si>
    <t xml:space="preserve">製造子会社</t>
  </si>
  <si>
    <t xml:space="preserve">製造の修正</t>
  </si>
  <si>
    <r>
      <rPr>
        <b val="true"/>
        <sz val="10"/>
        <color rgb="FFFFFFFF"/>
        <rFont val="Meiryo"/>
        <family val="0"/>
        <charset val="1"/>
      </rPr>
      <t xml:space="preserve">EC</t>
    </r>
    <r>
      <rPr>
        <b val="true"/>
        <sz val="10"/>
        <color rgb="FFFFFFFF"/>
        <rFont val="Noto Sans CJK SC"/>
        <family val="2"/>
      </rPr>
      <t xml:space="preserve">・物流の修正</t>
    </r>
  </si>
  <si>
    <t xml:space="preserve">海外販売の修正</t>
  </si>
  <si>
    <t xml:space="preserve">修正後合算</t>
  </si>
  <si>
    <t xml:space="preserve">投資と資本</t>
  </si>
  <si>
    <t xml:space="preserve">取引の消去</t>
  </si>
  <si>
    <t xml:space="preserve">債権債務</t>
  </si>
  <si>
    <t xml:space="preserve">未実現利益</t>
  </si>
  <si>
    <t xml:space="preserve">未達の補足</t>
  </si>
  <si>
    <t xml:space="preserve">為替換算</t>
  </si>
  <si>
    <t xml:space="preserve">未分類</t>
  </si>
  <si>
    <r>
      <rPr>
        <b val="true"/>
        <sz val="10"/>
        <color rgb="FFFFFFFF"/>
        <rFont val="Noto Sans CJK SC"/>
        <family val="2"/>
      </rPr>
      <t xml:space="preserve">検算（形</t>
    </r>
    <r>
      <rPr>
        <b val="true"/>
        <sz val="10"/>
        <color rgb="FFFFFFFF"/>
        <rFont val="Meiryo"/>
        <family val="0"/>
        <charset val="1"/>
      </rPr>
      <t xml:space="preserve">A</t>
    </r>
    <r>
      <rPr>
        <b val="true"/>
        <sz val="10"/>
        <color rgb="FFFFFFFF"/>
        <rFont val="Noto Sans CJK SC"/>
        <family val="2"/>
      </rPr>
      <t xml:space="preserve">との差）</t>
    </r>
  </si>
  <si>
    <r>
      <rPr>
        <sz val="10"/>
        <rFont val="Noto Sans CJK SC"/>
        <family val="2"/>
      </rPr>
      <t xml:space="preserve">製造の修正 △</t>
    </r>
    <r>
      <rPr>
        <sz val="10"/>
        <rFont val="Meiryo"/>
        <family val="0"/>
        <charset val="1"/>
      </rPr>
      <t xml:space="preserve">2,000</t>
    </r>
    <r>
      <rPr>
        <sz val="10"/>
        <rFont val="Noto Sans CJK SC"/>
        <family val="2"/>
      </rPr>
      <t xml:space="preserve">＝再送の値引き（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月分・受け取った数字との差額）。</t>
    </r>
    <r>
      <rPr>
        <sz val="10"/>
        <rFont val="Meiryo"/>
        <family val="0"/>
        <charset val="1"/>
      </rPr>
      <t xml:space="preserve">EC</t>
    </r>
    <r>
      <rPr>
        <sz val="10"/>
        <rFont val="Noto Sans CJK SC"/>
        <family val="2"/>
      </rPr>
      <t xml:space="preserve">・物流の修正 △</t>
    </r>
    <r>
      <rPr>
        <sz val="10"/>
        <rFont val="Meiryo"/>
        <family val="0"/>
        <charset val="1"/>
      </rPr>
      <t xml:space="preserve">310</t>
    </r>
    <r>
      <rPr>
        <sz val="10"/>
        <rFont val="Noto Sans CJK SC"/>
        <family val="2"/>
      </rPr>
      <t xml:space="preserve">＝店舗返品の計上月</t>
    </r>
  </si>
  <si>
    <r>
      <rPr>
        <sz val="10"/>
        <rFont val="Noto Sans CJK SC"/>
        <family val="2"/>
      </rPr>
      <t xml:space="preserve">為替換算の列に </t>
    </r>
    <r>
      <rPr>
        <sz val="10"/>
        <rFont val="Meiryo"/>
        <family val="0"/>
        <charset val="1"/>
      </rPr>
      <t xml:space="preserve">620</t>
    </r>
    <r>
      <rPr>
        <sz val="10"/>
        <rFont val="Noto Sans CJK SC"/>
        <family val="2"/>
      </rPr>
      <t xml:space="preserve">（内部取引の換算差）を含む。暫定・未照合（</t>
    </r>
    <r>
      <rPr>
        <sz val="10"/>
        <rFont val="Meiryo"/>
        <family val="0"/>
        <charset val="1"/>
      </rPr>
      <t xml:space="preserve">10/24</t>
    </r>
    <r>
      <rPr>
        <sz val="10"/>
        <rFont val="Noto Sans CJK SC"/>
        <family val="2"/>
      </rPr>
      <t xml:space="preserve">に換算資料と照合）。列が決まっただけで処理は確認前</t>
    </r>
  </si>
  <si>
    <r>
      <rPr>
        <sz val="10"/>
        <rFont val="Noto Sans CJK SC"/>
        <family val="2"/>
      </rPr>
      <t xml:space="preserve">未分類に </t>
    </r>
    <r>
      <rPr>
        <sz val="10"/>
        <rFont val="Meiryo"/>
        <family val="0"/>
        <charset val="1"/>
      </rPr>
      <t xml:space="preserve">850</t>
    </r>
    <r>
      <rPr>
        <sz val="10"/>
        <rFont val="Noto Sans CJK SC"/>
        <family val="2"/>
      </rPr>
      <t xml:space="preserve">（理由が分からない行）。会社の修正は表示の組替と未払計上</t>
    </r>
  </si>
  <si>
    <r>
      <rPr>
        <sz val="10"/>
        <rFont val="Noto Sans CJK SC"/>
        <family val="2"/>
      </rPr>
      <t xml:space="preserve">未達の補足 </t>
    </r>
    <r>
      <rPr>
        <sz val="10"/>
        <rFont val="Meiryo"/>
        <family val="0"/>
        <charset val="1"/>
      </rPr>
      <t xml:space="preserve">3,000 </t>
    </r>
    <r>
      <rPr>
        <sz val="10"/>
        <rFont val="Noto Sans CJK SC"/>
        <family val="2"/>
      </rPr>
      <t xml:space="preserve">は「連結の仕訳」の列（</t>
    </r>
    <r>
      <rPr>
        <sz val="10"/>
        <rFont val="Meiryo"/>
        <family val="0"/>
        <charset val="1"/>
      </rPr>
      <t xml:space="preserve">P</t>
    </r>
    <r>
      <rPr>
        <sz val="10"/>
        <rFont val="Noto Sans CJK SC"/>
        <family val="2"/>
      </rPr>
      <t xml:space="preserve">列）、船便の未着 </t>
    </r>
    <r>
      <rPr>
        <sz val="10"/>
        <rFont val="Meiryo"/>
        <family val="0"/>
        <charset val="1"/>
      </rPr>
      <t xml:space="preserve">860 </t>
    </r>
    <r>
      <rPr>
        <sz val="10"/>
        <rFont val="Noto Sans CJK SC"/>
        <family val="2"/>
      </rPr>
      <t xml:space="preserve">は「海外販売の修正」の列（</t>
    </r>
    <r>
      <rPr>
        <sz val="10"/>
        <rFont val="Meiryo"/>
        <family val="0"/>
        <charset val="1"/>
      </rPr>
      <t xml:space="preserve">J</t>
    </r>
    <r>
      <rPr>
        <sz val="10"/>
        <rFont val="Noto Sans CJK SC"/>
        <family val="2"/>
      </rPr>
      <t xml:space="preserve">列。</t>
    </r>
    <r>
      <rPr>
        <sz val="10"/>
        <rFont val="Meiryo"/>
        <family val="0"/>
        <charset val="1"/>
      </rPr>
      <t xml:space="preserve">1,000</t>
    </r>
    <r>
      <rPr>
        <sz val="10"/>
        <rFont val="Noto Sans CJK SC"/>
        <family val="2"/>
      </rPr>
      <t xml:space="preserve">＝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＋輸入諸掛の組替 </t>
    </r>
    <r>
      <rPr>
        <sz val="10"/>
        <rFont val="Meiryo"/>
        <family val="0"/>
        <charset val="1"/>
      </rPr>
      <t xml:space="preserve">140</t>
    </r>
    <r>
      <rPr>
        <sz val="10"/>
        <rFont val="Noto Sans CJK SC"/>
        <family val="2"/>
      </rPr>
      <t xml:space="preserve">）。同じには見えない</t>
    </r>
  </si>
  <si>
    <r>
      <rPr>
        <sz val="10"/>
        <rFont val="Noto Sans CJK SC"/>
        <family val="2"/>
      </rPr>
      <t xml:space="preserve">海外販売の修正 </t>
    </r>
    <r>
      <rPr>
        <sz val="10"/>
        <rFont val="Meiryo"/>
        <family val="0"/>
        <charset val="1"/>
      </rPr>
      <t xml:space="preserve">1,010</t>
    </r>
    <r>
      <rPr>
        <sz val="10"/>
        <rFont val="Noto Sans CJK SC"/>
        <family val="2"/>
      </rPr>
      <t xml:space="preserve">＝船便の未着 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＋販売手数料の未払 </t>
    </r>
    <r>
      <rPr>
        <sz val="10"/>
        <rFont val="Meiryo"/>
        <family val="0"/>
        <charset val="1"/>
      </rPr>
      <t xml:space="preserve">150</t>
    </r>
    <r>
      <rPr>
        <sz val="10"/>
        <rFont val="Noto Sans CJK SC"/>
        <family val="2"/>
      </rPr>
      <t xml:space="preserve">。未分類 </t>
    </r>
    <r>
      <rPr>
        <sz val="10"/>
        <rFont val="Meiryo"/>
        <family val="0"/>
        <charset val="1"/>
      </rPr>
      <t xml:space="preserve">850 </t>
    </r>
    <r>
      <rPr>
        <sz val="10"/>
        <rFont val="Noto Sans CJK SC"/>
        <family val="2"/>
      </rPr>
      <t xml:space="preserve">は理由が分からない行（</t>
    </r>
    <r>
      <rPr>
        <sz val="10"/>
        <rFont val="Meiryo"/>
        <family val="0"/>
        <charset val="1"/>
      </rPr>
      <t xml:space="preserve">20</t>
    </r>
    <r>
      <rPr>
        <sz val="10"/>
        <rFont val="Noto Sans CJK SC"/>
        <family val="2"/>
      </rPr>
      <t xml:space="preserve">行目）</t>
    </r>
  </si>
  <si>
    <r>
      <rPr>
        <sz val="10"/>
        <rFont val="Noto Sans CJK SC"/>
        <family val="2"/>
      </rPr>
      <t xml:space="preserve">注：数字は形</t>
    </r>
    <r>
      <rPr>
        <sz val="10"/>
        <rFont val="Meiryo"/>
        <family val="0"/>
        <charset val="1"/>
      </rPr>
      <t xml:space="preserve">A</t>
    </r>
    <r>
      <rPr>
        <sz val="10"/>
        <rFont val="Noto Sans CJK SC"/>
        <family val="2"/>
      </rPr>
      <t xml:space="preserve">と同じ。調整額の配置を組み替えた写し（各社の列の右隣が、その会社の修正。「調」の行は各社の修正か連結の仕訳の種類へ再分類）。「検算」が掲載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科目すべて </t>
    </r>
    <r>
      <rPr>
        <sz val="10"/>
        <rFont val="Meiryo"/>
        <family val="0"/>
        <charset val="1"/>
      </rPr>
      <t xml:space="preserve">0 </t>
    </r>
    <r>
      <rPr>
        <sz val="10"/>
        <rFont val="Noto Sans CJK SC"/>
        <family val="2"/>
      </rPr>
      <t xml:space="preserve">であることが、写しの条件。会社の修正の列のうち「仮」のもの（海外販売の 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）は、子会社の返事が来るまで仮の補正。</t>
    </r>
  </si>
  <si>
    <t xml:space="preserve">No</t>
  </si>
  <si>
    <r>
      <rPr>
        <b val="true"/>
        <sz val="10"/>
        <color rgb="FFFFFFFF"/>
        <rFont val="Noto Sans CJK SC"/>
        <family val="2"/>
      </rPr>
      <t xml:space="preserve">区分（形</t>
    </r>
    <r>
      <rPr>
        <b val="true"/>
        <sz val="10"/>
        <color rgb="FFFFFFFF"/>
        <rFont val="Meiryo"/>
        <family val="0"/>
        <charset val="1"/>
      </rPr>
      <t xml:space="preserve">A</t>
    </r>
    <r>
      <rPr>
        <b val="true"/>
        <sz val="10"/>
        <color rgb="FFFFFFFF"/>
        <rFont val="Noto Sans CJK SC"/>
        <family val="2"/>
      </rPr>
      <t xml:space="preserve">・</t>
    </r>
    <r>
      <rPr>
        <b val="true"/>
        <sz val="10"/>
        <color rgb="FFFFFFFF"/>
        <rFont val="Meiryo"/>
        <family val="0"/>
        <charset val="1"/>
      </rPr>
      <t xml:space="preserve">10/20</t>
    </r>
    <r>
      <rPr>
        <b val="true"/>
        <sz val="10"/>
        <color rgb="FFFFFFFF"/>
        <rFont val="Noto Sans CJK SC"/>
        <family val="2"/>
      </rPr>
      <t xml:space="preserve">）</t>
    </r>
  </si>
  <si>
    <t xml:space="preserve">内容</t>
  </si>
  <si>
    <r>
      <rPr>
        <b val="true"/>
        <sz val="10"/>
        <color rgb="FFFFFFFF"/>
        <rFont val="Noto Sans CJK SC"/>
        <family val="2"/>
      </rPr>
      <t xml:space="preserve">科目</t>
    </r>
    <r>
      <rPr>
        <b val="true"/>
        <sz val="10"/>
        <color rgb="FFFFFFFF"/>
        <rFont val="Meiryo"/>
        <family val="0"/>
        <charset val="1"/>
      </rPr>
      <t xml:space="preserve">1</t>
    </r>
  </si>
  <si>
    <r>
      <rPr>
        <b val="true"/>
        <sz val="10"/>
        <color rgb="FFFFFFFF"/>
        <rFont val="Noto Sans CJK SC"/>
        <family val="2"/>
      </rPr>
      <t xml:space="preserve">金額</t>
    </r>
    <r>
      <rPr>
        <b val="true"/>
        <sz val="10"/>
        <color rgb="FFFFFFFF"/>
        <rFont val="Meiryo"/>
        <family val="0"/>
        <charset val="1"/>
      </rPr>
      <t xml:space="preserve">1</t>
    </r>
  </si>
  <si>
    <r>
      <rPr>
        <b val="true"/>
        <sz val="10"/>
        <color rgb="FFFFFFFF"/>
        <rFont val="Noto Sans CJK SC"/>
        <family val="2"/>
      </rPr>
      <t xml:space="preserve">科目</t>
    </r>
    <r>
      <rPr>
        <b val="true"/>
        <sz val="10"/>
        <color rgb="FFFFFFFF"/>
        <rFont val="Meiryo"/>
        <family val="0"/>
        <charset val="1"/>
      </rPr>
      <t xml:space="preserve">2</t>
    </r>
  </si>
  <si>
    <r>
      <rPr>
        <b val="true"/>
        <sz val="10"/>
        <color rgb="FFFFFFFF"/>
        <rFont val="Noto Sans CJK SC"/>
        <family val="2"/>
      </rPr>
      <t xml:space="preserve">金額</t>
    </r>
    <r>
      <rPr>
        <b val="true"/>
        <sz val="10"/>
        <color rgb="FFFFFFFF"/>
        <rFont val="Meiryo"/>
        <family val="0"/>
        <charset val="1"/>
      </rPr>
      <t xml:space="preserve">2</t>
    </r>
  </si>
  <si>
    <r>
      <rPr>
        <b val="true"/>
        <sz val="10"/>
        <color rgb="FFFFFFFF"/>
        <rFont val="Meiryo"/>
        <family val="0"/>
        <charset val="1"/>
      </rPr>
      <t xml:space="preserve">10/20</t>
    </r>
    <r>
      <rPr>
        <b val="true"/>
        <sz val="10"/>
        <color rgb="FFFFFFFF"/>
        <rFont val="Noto Sans CJK SC"/>
        <family val="2"/>
      </rPr>
      <t xml:space="preserve">の状態</t>
    </r>
  </si>
  <si>
    <r>
      <rPr>
        <b val="true"/>
        <sz val="10"/>
        <color rgb="FFFFFFFF"/>
        <rFont val="Noto Sans CJK SC"/>
        <family val="2"/>
      </rPr>
      <t xml:space="preserve">形</t>
    </r>
    <r>
      <rPr>
        <b val="true"/>
        <sz val="10"/>
        <color rgb="FFFFFFFF"/>
        <rFont val="Meiryo"/>
        <family val="0"/>
        <charset val="1"/>
      </rPr>
      <t xml:space="preserve">B</t>
    </r>
    <r>
      <rPr>
        <b val="true"/>
        <sz val="10"/>
        <color rgb="FFFFFFFF"/>
        <rFont val="Noto Sans CJK SC"/>
        <family val="2"/>
      </rPr>
      <t xml:space="preserve">での行き先（列）</t>
    </r>
  </si>
  <si>
    <t xml:space="preserve">行き先の種類</t>
  </si>
  <si>
    <t xml:space="preserve">行き先の理由・備考</t>
  </si>
  <si>
    <t xml:space="preserve">期ずれ</t>
  </si>
  <si>
    <t xml:space="preserve">物流子会社 棚卸の締め日のずれ</t>
  </si>
  <si>
    <t xml:space="preserve">確認済み</t>
  </si>
  <si>
    <r>
      <rPr>
        <b val="true"/>
        <sz val="10"/>
        <rFont val="Meiryo"/>
        <family val="0"/>
        <charset val="1"/>
      </rPr>
      <t xml:space="preserve">EC</t>
    </r>
    <r>
      <rPr>
        <b val="true"/>
        <sz val="10"/>
        <rFont val="Noto Sans CJK SC"/>
        <family val="2"/>
      </rPr>
      <t xml:space="preserve">・物流の修正</t>
    </r>
  </si>
  <si>
    <t xml:space="preserve">会社の修正</t>
  </si>
  <si>
    <r>
      <rPr>
        <sz val="10"/>
        <rFont val="Noto Sans CJK SC"/>
        <family val="2"/>
      </rPr>
      <t xml:space="preserve">棚卸の締め日のずれ（</t>
    </r>
    <r>
      <rPr>
        <sz val="10"/>
        <rFont val="Meiryo"/>
        <family val="0"/>
        <charset val="1"/>
      </rPr>
      <t xml:space="preserve">EC</t>
    </r>
    <r>
      <rPr>
        <sz val="10"/>
        <rFont val="Noto Sans CJK SC"/>
        <family val="2"/>
      </rPr>
      <t xml:space="preserve">・物流の帳簿を親の決算日に合わせる補正）</t>
    </r>
  </si>
  <si>
    <t xml:space="preserve">端数</t>
  </si>
  <si>
    <t xml:space="preserve">海外販売子会社 為替換算の端数</t>
  </si>
  <si>
    <t xml:space="preserve">未確定（換算資料と未照合）</t>
  </si>
  <si>
    <t xml:space="preserve">為替換算（暫定・未照合）</t>
  </si>
  <si>
    <t xml:space="preserve">連結の仕訳</t>
  </si>
  <si>
    <r>
      <rPr>
        <sz val="10"/>
        <rFont val="Noto Sans CJK SC"/>
        <family val="2"/>
      </rPr>
      <t xml:space="preserve">内部取引の換算差 </t>
    </r>
    <r>
      <rPr>
        <sz val="10"/>
        <rFont val="Meiryo"/>
        <family val="0"/>
        <charset val="1"/>
      </rPr>
      <t xml:space="preserve">620</t>
    </r>
    <r>
      <rPr>
        <sz val="10"/>
        <rFont val="Noto Sans CJK SC"/>
        <family val="2"/>
      </rPr>
      <t xml:space="preserve">。列は為替換算に暫定で置くが未照合（原因と損益の区分は未確定。</t>
    </r>
    <r>
      <rPr>
        <sz val="10"/>
        <rFont val="Meiryo"/>
        <family val="0"/>
        <charset val="1"/>
      </rPr>
      <t xml:space="preserve">10/24</t>
    </r>
    <r>
      <rPr>
        <sz val="10"/>
        <rFont val="Noto Sans CJK SC"/>
        <family val="2"/>
      </rPr>
      <t xml:space="preserve">〈土・休日出勤〉に換算資料と照合してから処理を確かめる）</t>
    </r>
  </si>
  <si>
    <t xml:space="preserve">過去の修正の名残</t>
  </si>
  <si>
    <r>
      <rPr>
        <sz val="10"/>
        <rFont val="Noto Sans CJK SC"/>
        <family val="2"/>
      </rPr>
      <t xml:space="preserve">前期末（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月）の未達取引の補足</t>
    </r>
  </si>
  <si>
    <t xml:space="preserve">取消し</t>
  </si>
  <si>
    <t xml:space="preserve">（取消し・運ばない）</t>
  </si>
  <si>
    <t xml:space="preserve">運ばない</t>
  </si>
  <si>
    <r>
      <rPr>
        <sz val="10"/>
        <rFont val="Noto Sans CJK SC"/>
        <family val="2"/>
      </rPr>
      <t xml:space="preserve">取消し（第</t>
    </r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話）</t>
    </r>
  </si>
  <si>
    <r>
      <rPr>
        <sz val="10"/>
        <rFont val="Meiryo"/>
        <family val="0"/>
        <charset val="1"/>
      </rPr>
      <t xml:space="preserve">EC</t>
    </r>
    <r>
      <rPr>
        <sz val="10"/>
        <rFont val="Noto Sans CJK SC"/>
        <family val="2"/>
      </rPr>
      <t xml:space="preserve">・物流子会社 運賃の計上月</t>
    </r>
  </si>
  <si>
    <t xml:space="preserve">翌月到着の請求書（運賃）の未払計上</t>
  </si>
  <si>
    <t xml:space="preserve">海外販売子会社 船便の到着月</t>
  </si>
  <si>
    <t xml:space="preserve">暫定補正（子会社へ修正依頼）</t>
  </si>
  <si>
    <t xml:space="preserve">船便の未着品と買掛金（本来は子会社の帳簿。修正を依頼中・暫定補正）</t>
  </si>
  <si>
    <r>
      <rPr>
        <sz val="10"/>
        <rFont val="Meiryo"/>
        <family val="0"/>
        <charset val="1"/>
      </rPr>
      <t xml:space="preserve">EC</t>
    </r>
    <r>
      <rPr>
        <sz val="10"/>
        <rFont val="Noto Sans CJK SC"/>
        <family val="2"/>
      </rPr>
      <t xml:space="preserve">・物流子会社 店舗返品の計上月</t>
    </r>
  </si>
  <si>
    <t xml:space="preserve">店舗返品の計上月（検品が翌月）</t>
  </si>
  <si>
    <t xml:space="preserve">製造子会社 加工賃の計上月</t>
  </si>
  <si>
    <t xml:space="preserve">外注先の締め日（加工賃の未払計上）</t>
  </si>
  <si>
    <t xml:space="preserve">海外販売子会社 販売手数料の計上月</t>
  </si>
  <si>
    <t xml:space="preserve">代理店の報告が翌月（販売手数料の未払計上）</t>
  </si>
  <si>
    <r>
      <rPr>
        <sz val="10"/>
        <rFont val="Meiryo"/>
        <family val="0"/>
        <charset val="1"/>
      </rPr>
      <t xml:space="preserve">EC</t>
    </r>
    <r>
      <rPr>
        <sz val="10"/>
        <rFont val="Noto Sans CJK SC"/>
        <family val="2"/>
      </rPr>
      <t xml:space="preserve">・物流子会社 倉庫料の計上月</t>
    </r>
  </si>
  <si>
    <t xml:space="preserve">倉庫会社の締め日（倉庫料の未払計上）</t>
  </si>
  <si>
    <t xml:space="preserve">製造子会社 運賃の計上月</t>
  </si>
  <si>
    <t xml:space="preserve">運送会社の締め日（運賃の未払計上）</t>
  </si>
  <si>
    <t xml:space="preserve">海外販売子会社 換算の端数（買掛金）</t>
  </si>
  <si>
    <t xml:space="preserve">換算の端数（買掛金）</t>
  </si>
  <si>
    <t xml:space="preserve">海外販売子会社 換算の端数（売掛金）</t>
  </si>
  <si>
    <t xml:space="preserve">換算の端数（売掛金）</t>
  </si>
  <si>
    <t xml:space="preserve">海外販売子会社 換算の端数（棚卸資産）</t>
  </si>
  <si>
    <t xml:space="preserve">換算の端数（棚卸資産）</t>
  </si>
  <si>
    <t xml:space="preserve">科目の読み替え</t>
  </si>
  <si>
    <t xml:space="preserve">海外販売子会社 前期に組み替えた科目</t>
  </si>
  <si>
    <t xml:space="preserve">確認済み（理由を訂正）</t>
  </si>
  <si>
    <t xml:space="preserve">前期に組み替えた科目（物流費：販管費→売上原価）の表示の組替</t>
  </si>
  <si>
    <t xml:space="preserve">前期の賞与の科目修正</t>
  </si>
  <si>
    <t xml:space="preserve">前期の賞与の科目修正（表示の組替）</t>
  </si>
  <si>
    <t xml:space="preserve">前期の立替金の相手科目</t>
  </si>
  <si>
    <t xml:space="preserve">前期の立替金の相手科目（表示の組替）</t>
  </si>
  <si>
    <r>
      <rPr>
        <sz val="10"/>
        <rFont val="Meiryo"/>
        <family val="0"/>
        <charset val="1"/>
      </rPr>
      <t xml:space="preserve">EC</t>
    </r>
    <r>
      <rPr>
        <sz val="10"/>
        <rFont val="Noto Sans CJK SC"/>
        <family val="2"/>
      </rPr>
      <t xml:space="preserve">・物流子会社 支払手数料→販管費</t>
    </r>
  </si>
  <si>
    <t xml:space="preserve">支払手数料→販管費（表示の組替。科目対応表を作れば不要）</t>
  </si>
  <si>
    <t xml:space="preserve">製造子会社 外注加工費→売上原価</t>
  </si>
  <si>
    <t xml:space="preserve">外注加工費→売上原価（表示の組替。科目対応表を作れば不要）</t>
  </si>
  <si>
    <t xml:space="preserve">海外販売子会社 輸入諸掛→棚卸資産</t>
  </si>
  <si>
    <t xml:space="preserve">輸入諸掛→棚卸資産（表示の組替。科目対応表を作れば不要）</t>
  </si>
  <si>
    <t xml:space="preserve">要確認</t>
  </si>
  <si>
    <t xml:space="preserve">（理由が出てこない行）</t>
  </si>
  <si>
    <r>
      <rPr>
        <sz val="10"/>
        <rFont val="Noto Sans CJK SC"/>
        <family val="2"/>
      </rPr>
      <t xml:space="preserve">理由が出てこない行。過年度から引き継がれた未検証の調整（</t>
    </r>
    <r>
      <rPr>
        <sz val="10"/>
        <rFont val="Meiryo"/>
        <family val="0"/>
        <charset val="1"/>
      </rPr>
      <t xml:space="preserve">850</t>
    </r>
    <r>
      <rPr>
        <sz val="10"/>
        <rFont val="Noto Sans CJK SC"/>
        <family val="2"/>
      </rPr>
      <t xml:space="preserve">）</t>
    </r>
  </si>
  <si>
    <t xml:space="preserve">行き先ごとの件数</t>
  </si>
  <si>
    <r>
      <rPr>
        <sz val="10"/>
        <rFont val="Meiryo"/>
        <family val="0"/>
        <charset val="1"/>
      </rPr>
      <t xml:space="preserve">EC</t>
    </r>
    <r>
      <rPr>
        <sz val="10"/>
        <rFont val="Noto Sans CJK SC"/>
        <family val="2"/>
      </rPr>
      <t xml:space="preserve">・物流の修正</t>
    </r>
  </si>
  <si>
    <r>
      <rPr>
        <sz val="10"/>
        <rFont val="Noto Sans CJK SC"/>
        <family val="2"/>
      </rPr>
      <t xml:space="preserve">行 </t>
    </r>
    <r>
      <rPr>
        <sz val="10"/>
        <rFont val="Meiryo"/>
        <family val="0"/>
        <charset val="1"/>
      </rPr>
      <t xml:space="preserve">1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4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6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17</t>
    </r>
  </si>
  <si>
    <r>
      <rPr>
        <sz val="10"/>
        <rFont val="Noto Sans CJK SC"/>
        <family val="2"/>
      </rPr>
      <t xml:space="preserve">行 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11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13</t>
    </r>
  </si>
  <si>
    <t xml:space="preserve">取消し（運ばない）</t>
  </si>
  <si>
    <r>
      <rPr>
        <sz val="10"/>
        <rFont val="Noto Sans CJK SC"/>
        <family val="2"/>
      </rPr>
      <t xml:space="preserve">行 </t>
    </r>
    <r>
      <rPr>
        <sz val="10"/>
        <rFont val="Meiryo"/>
        <family val="0"/>
        <charset val="1"/>
      </rPr>
      <t xml:space="preserve">3</t>
    </r>
  </si>
  <si>
    <r>
      <rPr>
        <sz val="10"/>
        <rFont val="Noto Sans CJK SC"/>
        <family val="2"/>
      </rPr>
      <t xml:space="preserve">行 </t>
    </r>
    <r>
      <rPr>
        <sz val="10"/>
        <rFont val="Meiryo"/>
        <family val="0"/>
        <charset val="1"/>
      </rPr>
      <t xml:space="preserve">5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8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14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19</t>
    </r>
  </si>
  <si>
    <r>
      <rPr>
        <sz val="10"/>
        <rFont val="Noto Sans CJK SC"/>
        <family val="2"/>
      </rPr>
      <t xml:space="preserve">行 </t>
    </r>
    <r>
      <rPr>
        <sz val="10"/>
        <rFont val="Meiryo"/>
        <family val="0"/>
        <charset val="1"/>
      </rPr>
      <t xml:space="preserve">7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10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18</t>
    </r>
  </si>
  <si>
    <r>
      <rPr>
        <sz val="10"/>
        <rFont val="Noto Sans CJK SC"/>
        <family val="2"/>
      </rPr>
      <t xml:space="preserve">行 </t>
    </r>
    <r>
      <rPr>
        <sz val="10"/>
        <rFont val="Meiryo"/>
        <family val="0"/>
        <charset val="1"/>
      </rPr>
      <t xml:space="preserve">15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16</t>
    </r>
  </si>
  <si>
    <r>
      <rPr>
        <sz val="10"/>
        <rFont val="Noto Sans CJK SC"/>
        <family val="2"/>
      </rPr>
      <t xml:space="preserve">行 </t>
    </r>
    <r>
      <rPr>
        <sz val="10"/>
        <rFont val="Meiryo"/>
        <family val="0"/>
        <charset val="1"/>
      </rPr>
      <t xml:space="preserve">20</t>
    </r>
  </si>
  <si>
    <r>
      <rPr>
        <b val="true"/>
        <sz val="10"/>
        <color rgb="FFFFFFFF"/>
        <rFont val="Noto Sans CJK SC"/>
        <family val="2"/>
      </rPr>
      <t xml:space="preserve">形</t>
    </r>
    <r>
      <rPr>
        <b val="true"/>
        <sz val="10"/>
        <color rgb="FFFFFFFF"/>
        <rFont val="Meiryo"/>
        <family val="0"/>
        <charset val="1"/>
      </rPr>
      <t xml:space="preserve">B</t>
    </r>
    <r>
      <rPr>
        <b val="true"/>
        <sz val="10"/>
        <color rgb="FFFFFFFF"/>
        <rFont val="Noto Sans CJK SC"/>
        <family val="2"/>
      </rPr>
      <t xml:space="preserve">の種類の列</t>
    </r>
  </si>
  <si>
    <t xml:space="preserve">増減（残高を増やす＝＋）</t>
  </si>
  <si>
    <t xml:space="preserve">根拠</t>
  </si>
  <si>
    <t xml:space="preserve">E1</t>
  </si>
  <si>
    <r>
      <rPr>
        <sz val="10"/>
        <rFont val="Noto Sans CJK SC"/>
        <family val="2"/>
      </rPr>
      <t xml:space="preserve">投資と資本の消去（子会社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社・</t>
    </r>
    <r>
      <rPr>
        <sz val="10"/>
        <rFont val="Meiryo"/>
        <family val="0"/>
        <charset val="1"/>
      </rPr>
      <t xml:space="preserve">100%</t>
    </r>
    <r>
      <rPr>
        <sz val="10"/>
        <rFont val="Noto Sans CJK SC"/>
        <family val="2"/>
      </rPr>
      <t xml:space="preserve">所有）</t>
    </r>
  </si>
  <si>
    <t xml:space="preserve">子会社の資本金と親会社の投資を相殺</t>
  </si>
  <si>
    <t xml:space="preserve">E2</t>
  </si>
  <si>
    <r>
      <rPr>
        <sz val="10"/>
        <rFont val="Noto Sans CJK SC"/>
        <family val="2"/>
      </rPr>
      <t xml:space="preserve">未達取引の補足（</t>
    </r>
    <r>
      <rPr>
        <sz val="10"/>
        <rFont val="Meiryo"/>
        <family val="0"/>
        <charset val="1"/>
      </rPr>
      <t xml:space="preserve">9/30</t>
    </r>
    <r>
      <rPr>
        <sz val="10"/>
        <rFont val="Noto Sans CJK SC"/>
        <family val="2"/>
      </rPr>
      <t xml:space="preserve">出荷・</t>
    </r>
    <r>
      <rPr>
        <sz val="10"/>
        <rFont val="Meiryo"/>
        <family val="0"/>
        <charset val="1"/>
      </rPr>
      <t xml:space="preserve">10/1</t>
    </r>
    <r>
      <rPr>
        <sz val="10"/>
        <rFont val="Noto Sans CJK SC"/>
        <family val="2"/>
      </rPr>
      <t xml:space="preserve">検収 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便）</t>
    </r>
  </si>
  <si>
    <r>
      <rPr>
        <sz val="10"/>
        <rFont val="Noto Sans CJK SC"/>
        <family val="2"/>
      </rPr>
      <t xml:space="preserve">契約上の引渡しは親会社の検収時。製造子会社は国内出荷の売上を出荷時に計上する方針（出荷から検収まで通常の配送期間）、親会社は検収時に仕入。連結上で親会社の仕入と買掛金を補い、期末の在庫に含める（売上原価への影響は差し引き</t>
    </r>
    <r>
      <rPr>
        <sz val="10"/>
        <rFont val="Meiryo"/>
        <family val="0"/>
        <charset val="1"/>
      </rPr>
      <t xml:space="preserve">0</t>
    </r>
    <r>
      <rPr>
        <sz val="10"/>
        <rFont val="Noto Sans CJK SC"/>
        <family val="2"/>
      </rPr>
      <t xml:space="preserve">）</t>
    </r>
  </si>
  <si>
    <t xml:space="preserve">E3</t>
  </si>
  <si>
    <t xml:space="preserve">内部取引の消去（製造子会社→親会社）</t>
  </si>
  <si>
    <r>
      <rPr>
        <sz val="10"/>
        <rFont val="Noto Sans CJK SC"/>
        <family val="2"/>
      </rPr>
      <t xml:space="preserve">修正後の製造子会社の売上 </t>
    </r>
    <r>
      <rPr>
        <sz val="10"/>
        <rFont val="Meiryo"/>
        <family val="0"/>
        <charset val="1"/>
      </rPr>
      <t xml:space="preserve">3,016,000 </t>
    </r>
    <r>
      <rPr>
        <sz val="10"/>
        <rFont val="Noto Sans CJK SC"/>
        <family val="2"/>
      </rPr>
      <t xml:space="preserve">と、未達補足後の親会社の仕入</t>
    </r>
  </si>
  <si>
    <t xml:space="preserve">E4</t>
  </si>
  <si>
    <t xml:space="preserve">債権債務の消去</t>
  </si>
  <si>
    <r>
      <rPr>
        <sz val="10"/>
        <rFont val="Noto Sans CJK SC"/>
        <family val="2"/>
      </rPr>
      <t xml:space="preserve">修正後の製造子会社の売掛金 </t>
    </r>
    <r>
      <rPr>
        <sz val="10"/>
        <rFont val="Meiryo"/>
        <family val="0"/>
        <charset val="1"/>
      </rPr>
      <t xml:space="preserve">518,000 </t>
    </r>
    <r>
      <rPr>
        <sz val="10"/>
        <rFont val="Noto Sans CJK SC"/>
        <family val="2"/>
      </rPr>
      <t xml:space="preserve">と、未達補足後の親会社の買掛金</t>
    </r>
  </si>
  <si>
    <t xml:space="preserve">E5</t>
  </si>
  <si>
    <t xml:space="preserve">未実現利益（期首の引継ぎと実現）</t>
  </si>
  <si>
    <r>
      <rPr>
        <sz val="10"/>
        <rFont val="Noto Sans CJK SC"/>
        <family val="2"/>
      </rPr>
      <t xml:space="preserve">前期末の在庫 </t>
    </r>
    <r>
      <rPr>
        <sz val="10"/>
        <rFont val="Meiryo"/>
        <family val="0"/>
        <charset val="1"/>
      </rPr>
      <t xml:space="preserve">402,600×12%</t>
    </r>
    <r>
      <rPr>
        <sz val="10"/>
        <rFont val="Noto Sans CJK SC"/>
        <family val="2"/>
      </rPr>
      <t xml:space="preserve">。期首に引き継ぎ、当期の販売で実現。前期末の対象在庫は、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月末までにすべてグループ外へ販売済みであることを確認（だから全額を実現）</t>
    </r>
  </si>
  <si>
    <t xml:space="preserve">E6</t>
  </si>
  <si>
    <t xml:space="preserve">未実現利益（期末）</t>
  </si>
  <si>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月末の在庫（検収済み </t>
    </r>
    <r>
      <rPr>
        <sz val="10"/>
        <rFont val="Meiryo"/>
        <family val="0"/>
        <charset val="1"/>
      </rPr>
      <t xml:space="preserve">420,000</t>
    </r>
    <r>
      <rPr>
        <sz val="10"/>
        <rFont val="Noto Sans CJK SC"/>
        <family val="2"/>
      </rPr>
      <t xml:space="preserve">＋未達 </t>
    </r>
    <r>
      <rPr>
        <sz val="10"/>
        <rFont val="Meiryo"/>
        <family val="0"/>
        <charset val="1"/>
      </rPr>
      <t xml:space="preserve">3,000</t>
    </r>
    <r>
      <rPr>
        <sz val="10"/>
        <rFont val="Noto Sans CJK SC"/>
        <family val="2"/>
      </rPr>
      <t xml:space="preserve">）</t>
    </r>
    <r>
      <rPr>
        <sz val="10"/>
        <rFont val="Meiryo"/>
        <family val="0"/>
        <charset val="1"/>
      </rPr>
      <t xml:space="preserve">×12%</t>
    </r>
  </si>
  <si>
    <t xml:space="preserve">E7</t>
  </si>
  <si>
    <t xml:space="preserve">内部取引の消去（親会社→海外販売子会社・ドル建ての輸出）</t>
  </si>
  <si>
    <r>
      <rPr>
        <sz val="10"/>
        <rFont val="Noto Sans CJK SC"/>
        <family val="2"/>
      </rPr>
      <t xml:space="preserve">親会社の輸出売上 </t>
    </r>
    <r>
      <rPr>
        <sz val="10"/>
        <rFont val="Meiryo"/>
        <family val="0"/>
        <charset val="1"/>
      </rPr>
      <t xml:space="preserve">186,000</t>
    </r>
    <r>
      <rPr>
        <sz val="10"/>
        <rFont val="Noto Sans CJK SC"/>
        <family val="2"/>
      </rPr>
      <t xml:space="preserve">（出荷時の社内レート）と、子会社の仕入 </t>
    </r>
    <r>
      <rPr>
        <sz val="10"/>
        <rFont val="Meiryo"/>
        <family val="0"/>
        <charset val="1"/>
      </rPr>
      <t xml:space="preserve">USD 1,240</t>
    </r>
    <r>
      <rPr>
        <sz val="10"/>
        <rFont val="Noto Sans CJK SC"/>
        <family val="2"/>
      </rPr>
      <t xml:space="preserve">千を期中平均レートで換算した </t>
    </r>
    <r>
      <rPr>
        <sz val="10"/>
        <rFont val="Meiryo"/>
        <family val="0"/>
        <charset val="1"/>
      </rPr>
      <t xml:space="preserve">185,380</t>
    </r>
    <r>
      <rPr>
        <sz val="10"/>
        <rFont val="Noto Sans CJK SC"/>
        <family val="2"/>
      </rPr>
      <t xml:space="preserve">。差 </t>
    </r>
    <r>
      <rPr>
        <sz val="10"/>
        <rFont val="Meiryo"/>
        <family val="0"/>
        <charset val="1"/>
      </rPr>
      <t xml:space="preserve">620 </t>
    </r>
    <r>
      <rPr>
        <sz val="10"/>
        <rFont val="Noto Sans CJK SC"/>
        <family val="2"/>
      </rPr>
      <t xml:space="preserve">は「調」の列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行目で部長が売上原価として合わせている（原因と損益の区分は未確定）</t>
    </r>
  </si>
  <si>
    <t xml:space="preserve">E8</t>
  </si>
  <si>
    <t xml:space="preserve">債権債務の消去（親会社⇔海外販売子会社）</t>
  </si>
  <si>
    <r>
      <rPr>
        <sz val="10"/>
        <rFont val="Noto Sans CJK SC"/>
        <family val="2"/>
      </rPr>
      <t xml:space="preserve">親会社の売掛金 </t>
    </r>
    <r>
      <rPr>
        <sz val="10"/>
        <rFont val="Meiryo"/>
        <family val="0"/>
        <charset val="1"/>
      </rPr>
      <t xml:space="preserve">USD 305.8</t>
    </r>
    <r>
      <rPr>
        <sz val="10"/>
        <rFont val="Noto Sans CJK SC"/>
        <family val="2"/>
      </rPr>
      <t xml:space="preserve">千（決算日レート）</t>
    </r>
    <r>
      <rPr>
        <sz val="10"/>
        <rFont val="Meiryo"/>
        <family val="0"/>
        <charset val="1"/>
      </rPr>
      <t xml:space="preserve">45,260 </t>
    </r>
    <r>
      <rPr>
        <sz val="10"/>
        <rFont val="Noto Sans CJK SC"/>
        <family val="2"/>
      </rPr>
      <t xml:space="preserve">と、子会社の買掛金 </t>
    </r>
    <r>
      <rPr>
        <sz val="10"/>
        <rFont val="Meiryo"/>
        <family val="0"/>
        <charset val="1"/>
      </rPr>
      <t xml:space="preserve">44,400</t>
    </r>
    <r>
      <rPr>
        <sz val="10"/>
        <rFont val="Noto Sans CJK SC"/>
        <family val="2"/>
      </rPr>
      <t xml:space="preserve">＋船便の未着 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（「調」の列</t>
    </r>
    <r>
      <rPr>
        <sz val="10"/>
        <rFont val="Meiryo"/>
        <family val="0"/>
        <charset val="1"/>
      </rPr>
      <t xml:space="preserve">5</t>
    </r>
    <r>
      <rPr>
        <sz val="10"/>
        <rFont val="Noto Sans CJK SC"/>
        <family val="2"/>
      </rPr>
      <t xml:space="preserve">行目）。未着の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は、契約上、船積み時に商品の支配が海外販売子会社へ移るため、本来は子会社の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月末パッケージに未着品と買掛金として計上が必要なもの。今回は親会社の連結作業側で暫定的に補正し、子会社への修正依頼と未着品の計上ルールの整備を予定</t>
    </r>
  </si>
  <si>
    <t xml:space="preserve">E9</t>
  </si>
  <si>
    <t xml:space="preserve">未実現利益（海外・期首の引継ぎと実現）</t>
  </si>
  <si>
    <r>
      <rPr>
        <sz val="10"/>
        <rFont val="Noto Sans CJK SC"/>
        <family val="2"/>
      </rPr>
      <t xml:space="preserve">前期末の子会社の在庫のうち親会社から仕入れた分 </t>
    </r>
    <r>
      <rPr>
        <sz val="10"/>
        <rFont val="Meiryo"/>
        <family val="0"/>
        <charset val="1"/>
      </rPr>
      <t xml:space="preserve">70,000</t>
    </r>
    <r>
      <rPr>
        <sz val="10"/>
        <rFont val="Noto Sans CJK SC"/>
        <family val="2"/>
      </rPr>
      <t xml:space="preserve">（親会社の販売価格）</t>
    </r>
    <r>
      <rPr>
        <sz val="10"/>
        <rFont val="Meiryo"/>
        <family val="0"/>
        <charset val="1"/>
      </rPr>
      <t xml:space="preserve">×20%</t>
    </r>
    <r>
      <rPr>
        <sz val="10"/>
        <rFont val="Noto Sans CJK SC"/>
        <family val="2"/>
      </rPr>
      <t xml:space="preserve">。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月末までにすべてグループ外へ販売済み</t>
    </r>
  </si>
  <si>
    <t xml:space="preserve">E10</t>
  </si>
  <si>
    <t xml:space="preserve">未実現利益（海外・期末）</t>
  </si>
  <si>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月末の子会社の在庫のうち親会社から仕入れた分 </t>
    </r>
    <r>
      <rPr>
        <sz val="10"/>
        <rFont val="Meiryo"/>
        <family val="0"/>
        <charset val="1"/>
      </rPr>
      <t xml:space="preserve">75,000</t>
    </r>
    <r>
      <rPr>
        <sz val="10"/>
        <rFont val="Noto Sans CJK SC"/>
        <family val="2"/>
      </rPr>
      <t xml:space="preserve">＋船便の未着 </t>
    </r>
    <r>
      <rPr>
        <sz val="10"/>
        <rFont val="Meiryo"/>
        <family val="0"/>
        <charset val="1"/>
      </rPr>
      <t xml:space="preserve">860</t>
    </r>
    <r>
      <rPr>
        <sz val="10"/>
        <rFont val="Noto Sans CJK SC"/>
        <family val="2"/>
      </rPr>
      <t xml:space="preserve">（親会社の販売価格）</t>
    </r>
    <r>
      <rPr>
        <sz val="10"/>
        <rFont val="Meiryo"/>
        <family val="0"/>
        <charset val="1"/>
      </rPr>
      <t xml:space="preserve">×20%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</si>
</sst>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[RED]\△#,##0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Noto Sans CJK SC"/>
      <family val="2"/>
    </font>
    <font>
      <b val="true"/>
      <sz val="13"/>
      <name val="Meiryo"/>
      <family val="0"/>
      <charset val="1"/>
    </font>
    <font>
      <sz val="10"/>
      <name val="Meiryo"/>
      <family val="0"/>
      <charset val="1"/>
    </font>
    <font>
      <sz val="10"/>
      <name val="Noto Sans CJK SC"/>
      <family val="2"/>
    </font>
    <font>
      <b val="true"/>
      <sz val="10"/>
      <name val="Noto Sans CJK SC"/>
      <family val="2"/>
    </font>
    <font>
      <b val="true"/>
      <sz val="10"/>
      <name val="Meiryo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Meiryo"/>
      <family val="0"/>
      <charset val="1"/>
    </font>
    <font>
      <sz val="10"/>
      <color rgb="FF0000FF"/>
      <name val="Meiryo"/>
      <family val="0"/>
      <charset val="1"/>
    </font>
    <font>
      <sz val="10"/>
      <color rgb="FF008000"/>
      <name val="Meiryo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217346"/>
        <bgColor rgb="FF008080"/>
      </patternFill>
    </fill>
    <fill>
      <patternFill patternType="solid">
        <fgColor rgb="FF8A4A12"/>
        <bgColor rgb="FF993366"/>
      </patternFill>
    </fill>
    <fill>
      <patternFill patternType="solid">
        <fgColor rgb="FFFBE3D0"/>
        <bgColor rgb="FFFDE2DD"/>
      </patternFill>
    </fill>
    <fill>
      <patternFill patternType="solid">
        <fgColor rgb="FFE3EDF7"/>
        <bgColor rgb="FFE3F2E7"/>
      </patternFill>
    </fill>
    <fill>
      <patternFill patternType="solid">
        <fgColor rgb="FF1F4E78"/>
        <bgColor rgb="FF003366"/>
      </patternFill>
    </fill>
    <fill>
      <patternFill patternType="solid">
        <fgColor rgb="FFFFF3C4"/>
        <bgColor rgb="FFFBE3D0"/>
      </patternFill>
    </fill>
    <fill>
      <patternFill patternType="solid">
        <fgColor rgb="FFFDE2DD"/>
        <bgColor rgb="FFFBE3D0"/>
      </patternFill>
    </fill>
    <fill>
      <patternFill patternType="solid">
        <fgColor rgb="FFE3F2E7"/>
        <bgColor rgb="FFE3ED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17346"/>
      <rgbColor rgb="FFC0C0C0"/>
      <rgbColor rgb="FF808080"/>
      <rgbColor rgb="FF9999FF"/>
      <rgbColor rgb="FF993366"/>
      <rgbColor rgb="FFFFF3C4"/>
      <rgbColor rgb="FFE3F2E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DF7"/>
      <rgbColor rgb="FFCCFFCC"/>
      <rgbColor rgb="FFFDE2DD"/>
      <rgbColor rgb="FF99CCFF"/>
      <rgbColor rgb="FFFF99CC"/>
      <rgbColor rgb="FFCC99FF"/>
      <rgbColor rgb="FFFBE3D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A4A12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20.1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9.85" hidden="false" customHeight="false" outlineLevel="0" collapsed="false">
      <c r="A3" s="3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3" t="s">
        <v>3</v>
      </c>
    </row>
    <row r="7" customFormat="false" ht="29.85" hidden="false" customHeight="false" outlineLevel="0" collapsed="false">
      <c r="A7" s="3" t="s">
        <v>4</v>
      </c>
    </row>
    <row r="8" customFormat="false" ht="29.8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 t="s">
        <v>10</v>
      </c>
    </row>
    <row r="15" customFormat="false" ht="29.8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2"/>
    </row>
    <row r="17" customFormat="false" ht="29.8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6"/>
    <col collapsed="false" customWidth="true" hidden="false" outlineLevel="0" max="4" min="3" style="0" width="13"/>
    <col collapsed="false" customWidth="true" hidden="false" outlineLevel="0" max="6" min="5" style="0" width="14"/>
    <col collapsed="false" customWidth="true" hidden="false" outlineLevel="0" max="7" min="7" style="0" width="18"/>
    <col collapsed="false" customWidth="true" hidden="false" outlineLevel="0" max="9" min="8" style="0" width="13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56"/>
  </cols>
  <sheetData>
    <row r="1" customFormat="false" ht="15" hidden="false" customHeight="false" outlineLevel="0" collapsed="false">
      <c r="A1" s="4" t="s">
        <v>14</v>
      </c>
    </row>
    <row r="3" customFormat="false" ht="44" hidden="false" customHeight="false" outlineLevel="0" collapsed="false">
      <c r="A3" s="5" t="s">
        <v>15</v>
      </c>
      <c r="B3" s="5" t="s">
        <v>16</v>
      </c>
      <c r="C3" s="5" t="s">
        <v>17</v>
      </c>
      <c r="D3" s="5" t="s">
        <v>18</v>
      </c>
      <c r="E3" s="6" t="s">
        <v>19</v>
      </c>
      <c r="F3" s="5" t="s">
        <v>20</v>
      </c>
      <c r="G3" s="7" t="s">
        <v>21</v>
      </c>
      <c r="H3" s="5" t="s">
        <v>22</v>
      </c>
      <c r="I3" s="7" t="s">
        <v>23</v>
      </c>
      <c r="J3" s="7" t="s">
        <v>24</v>
      </c>
      <c r="K3" s="5" t="s">
        <v>25</v>
      </c>
      <c r="L3" s="5" t="s">
        <v>26</v>
      </c>
    </row>
    <row r="4" customFormat="false" ht="44" hidden="false" customHeight="false" outlineLevel="0" collapsed="false">
      <c r="A4" s="4" t="s">
        <v>27</v>
      </c>
      <c r="B4" s="8" t="s">
        <v>28</v>
      </c>
      <c r="C4" s="9" t="n">
        <v>6800000</v>
      </c>
      <c r="D4" s="9" t="n">
        <v>3018000</v>
      </c>
      <c r="E4" s="9" t="n">
        <v>1450000</v>
      </c>
      <c r="F4" s="9" t="n">
        <v>750000</v>
      </c>
      <c r="G4" s="10" t="n">
        <v>-2000</v>
      </c>
      <c r="H4" s="11" t="n">
        <f aca="false">SUM(C4:G4)</f>
        <v>12016000</v>
      </c>
      <c r="I4" s="12" t="n">
        <v>-3202000</v>
      </c>
      <c r="J4" s="13" t="n">
        <v>-314</v>
      </c>
      <c r="K4" s="14" t="n">
        <f aca="false">H4+I4+J4</f>
        <v>8813686</v>
      </c>
      <c r="L4" s="15" t="s">
        <v>29</v>
      </c>
    </row>
    <row r="5" customFormat="false" ht="15" hidden="false" customHeight="false" outlineLevel="0" collapsed="false">
      <c r="A5" s="4" t="s">
        <v>30</v>
      </c>
      <c r="B5" s="8" t="s">
        <v>28</v>
      </c>
      <c r="C5" s="9" t="n">
        <v>2958000</v>
      </c>
      <c r="D5" s="9" t="n">
        <v>2654080</v>
      </c>
      <c r="E5" s="9" t="n">
        <v>870000</v>
      </c>
      <c r="F5" s="9" t="n">
        <v>412000</v>
      </c>
      <c r="G5" s="9" t="n">
        <v>0</v>
      </c>
      <c r="H5" s="11" t="n">
        <f aca="false">SUM(C5:G5)</f>
        <v>6894080</v>
      </c>
      <c r="I5" s="12" t="n">
        <v>-3197760</v>
      </c>
      <c r="J5" s="13" t="n">
        <v>-673</v>
      </c>
      <c r="K5" s="14" t="n">
        <f aca="false">H5+I5+J5</f>
        <v>3695647</v>
      </c>
      <c r="L5" s="15"/>
    </row>
    <row r="6" customFormat="false" ht="15" hidden="false" customHeight="false" outlineLevel="0" collapsed="false">
      <c r="A6" s="4" t="s">
        <v>31</v>
      </c>
      <c r="B6" s="8" t="s">
        <v>28</v>
      </c>
      <c r="C6" s="9" t="n">
        <v>3611000</v>
      </c>
      <c r="D6" s="9" t="n">
        <v>241920</v>
      </c>
      <c r="E6" s="9" t="n">
        <v>480000</v>
      </c>
      <c r="F6" s="9" t="n">
        <v>318000</v>
      </c>
      <c r="G6" s="9" t="n">
        <v>0</v>
      </c>
      <c r="H6" s="11" t="n">
        <f aca="false">SUM(C6:G6)</f>
        <v>4650920</v>
      </c>
      <c r="I6" s="12" t="n">
        <v>0</v>
      </c>
      <c r="J6" s="13" t="n">
        <v>640</v>
      </c>
      <c r="K6" s="14" t="n">
        <f aca="false">H6+I6+J6</f>
        <v>4651560</v>
      </c>
      <c r="L6" s="15" t="s">
        <v>32</v>
      </c>
    </row>
    <row r="7" customFormat="false" ht="15" hidden="false" customHeight="false" outlineLevel="0" collapsed="false">
      <c r="A7" s="4" t="s">
        <v>33</v>
      </c>
      <c r="B7" s="8" t="s">
        <v>34</v>
      </c>
      <c r="C7" s="9" t="n">
        <v>410000</v>
      </c>
      <c r="D7" s="9" t="n">
        <v>520000</v>
      </c>
      <c r="E7" s="9" t="n">
        <v>160000</v>
      </c>
      <c r="F7" s="9" t="n">
        <v>90000</v>
      </c>
      <c r="G7" s="10" t="n">
        <v>-2000</v>
      </c>
      <c r="H7" s="11" t="n">
        <f aca="false">SUM(C7:G7)</f>
        <v>1178000</v>
      </c>
      <c r="I7" s="12" t="n">
        <v>-563260</v>
      </c>
      <c r="J7" s="13" t="n">
        <v>-389</v>
      </c>
      <c r="K7" s="14" t="n">
        <f aca="false">H7+I7+J7</f>
        <v>614351</v>
      </c>
      <c r="L7" s="15"/>
    </row>
    <row r="8" customFormat="false" ht="29.85" hidden="false" customHeight="false" outlineLevel="0" collapsed="false">
      <c r="A8" s="4" t="s">
        <v>35</v>
      </c>
      <c r="B8" s="8" t="s">
        <v>34</v>
      </c>
      <c r="C8" s="9" t="n">
        <v>1350000</v>
      </c>
      <c r="D8" s="9" t="n">
        <v>260000</v>
      </c>
      <c r="E8" s="9" t="n">
        <v>510000</v>
      </c>
      <c r="F8" s="9" t="n">
        <v>120000</v>
      </c>
      <c r="G8" s="9" t="n">
        <v>0</v>
      </c>
      <c r="H8" s="11" t="n">
        <f aca="false">SUM(C8:G8)</f>
        <v>2240000</v>
      </c>
      <c r="I8" s="12" t="n">
        <v>-62932</v>
      </c>
      <c r="J8" s="13" t="n">
        <v>2209</v>
      </c>
      <c r="K8" s="14" t="n">
        <f aca="false">H8+I8+J8</f>
        <v>2179277</v>
      </c>
      <c r="L8" s="15" t="s">
        <v>36</v>
      </c>
    </row>
    <row r="9" customFormat="false" ht="15" hidden="false" customHeight="false" outlineLevel="0" collapsed="false">
      <c r="A9" s="4" t="s">
        <v>37</v>
      </c>
      <c r="B9" s="8" t="s">
        <v>34</v>
      </c>
      <c r="C9" s="9" t="n">
        <v>600000</v>
      </c>
      <c r="D9" s="9" t="n">
        <v>0</v>
      </c>
      <c r="E9" s="9" t="n">
        <v>0</v>
      </c>
      <c r="F9" s="9" t="n">
        <v>0</v>
      </c>
      <c r="G9" s="9" t="n">
        <v>0</v>
      </c>
      <c r="H9" s="11" t="n">
        <f aca="false">SUM(C9:G9)</f>
        <v>600000</v>
      </c>
      <c r="I9" s="12" t="n">
        <v>-600000</v>
      </c>
      <c r="J9" s="13" t="n">
        <v>0</v>
      </c>
      <c r="K9" s="14" t="n">
        <f aca="false">H9+I9+J9</f>
        <v>0</v>
      </c>
      <c r="L9" s="15"/>
    </row>
    <row r="10" customFormat="false" ht="29.85" hidden="false" customHeight="false" outlineLevel="0" collapsed="false">
      <c r="A10" s="4" t="s">
        <v>38</v>
      </c>
      <c r="B10" s="8" t="s">
        <v>34</v>
      </c>
      <c r="C10" s="9" t="n">
        <v>780000</v>
      </c>
      <c r="D10" s="9" t="n">
        <v>300000</v>
      </c>
      <c r="E10" s="9" t="n">
        <v>140000</v>
      </c>
      <c r="F10" s="9" t="n">
        <v>60000</v>
      </c>
      <c r="G10" s="9" t="n">
        <v>0</v>
      </c>
      <c r="H10" s="11" t="n">
        <f aca="false">SUM(C10:G10)</f>
        <v>1280000</v>
      </c>
      <c r="I10" s="12" t="n">
        <v>-560260</v>
      </c>
      <c r="J10" s="13" t="n">
        <v>2721</v>
      </c>
      <c r="K10" s="14" t="n">
        <f aca="false">H10+I10+J10</f>
        <v>722461</v>
      </c>
      <c r="L10" s="15" t="s">
        <v>39</v>
      </c>
    </row>
    <row r="11" customFormat="false" ht="15" hidden="false" customHeight="false" outlineLevel="0" collapsed="false">
      <c r="A11" s="4" t="s">
        <v>40</v>
      </c>
      <c r="B11" s="8" t="s">
        <v>34</v>
      </c>
      <c r="C11" s="9" t="n">
        <v>1000000</v>
      </c>
      <c r="D11" s="9" t="n">
        <v>300000</v>
      </c>
      <c r="E11" s="9" t="n">
        <v>200000</v>
      </c>
      <c r="F11" s="9" t="n">
        <v>100000</v>
      </c>
      <c r="G11" s="9" t="n">
        <v>0</v>
      </c>
      <c r="H11" s="11" t="n">
        <f aca="false">SUM(C11:G11)</f>
        <v>1600000</v>
      </c>
      <c r="I11" s="12" t="n">
        <v>-600000</v>
      </c>
      <c r="J11" s="13" t="n">
        <v>0</v>
      </c>
      <c r="K11" s="14" t="n">
        <f aca="false">H11+I11+J11</f>
        <v>1000000</v>
      </c>
      <c r="L11" s="15"/>
    </row>
    <row r="12" customFormat="false" ht="15" hidden="false" customHeight="false" outlineLevel="0" collapsed="false">
      <c r="A12" s="4" t="s">
        <v>41</v>
      </c>
      <c r="B12" s="8" t="s">
        <v>34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11" t="n">
        <f aca="false">SUM(C12:G12)</f>
        <v>0</v>
      </c>
      <c r="I12" s="12" t="n">
        <v>-62312</v>
      </c>
      <c r="J12" s="13" t="n">
        <v>0</v>
      </c>
      <c r="K12" s="14" t="n">
        <f aca="false">H12+I12+J12</f>
        <v>-62312</v>
      </c>
      <c r="L12" s="15"/>
    </row>
    <row r="14" customFormat="false" ht="30" hidden="false" customHeight="true" outlineLevel="0" collapsed="false">
      <c r="A14" s="15" t="s">
        <v>42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</sheetData>
  <mergeCells count="1">
    <mergeCell ref="A14:L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6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6" min="14" style="0" width="11"/>
    <col collapsed="false" customWidth="true" hidden="false" outlineLevel="0" max="18" min="17" style="0" width="10"/>
    <col collapsed="false" customWidth="true" hidden="false" outlineLevel="0" max="19" min="19" style="0" width="13"/>
    <col collapsed="false" customWidth="true" hidden="false" outlineLevel="0" max="20" min="20" style="0" width="12"/>
    <col collapsed="false" customWidth="true" hidden="false" outlineLevel="0" max="21" min="21" style="0" width="50"/>
  </cols>
  <sheetData>
    <row r="1" customFormat="false" ht="15" hidden="false" customHeight="false" outlineLevel="0" collapsed="false">
      <c r="A1" s="4" t="s">
        <v>43</v>
      </c>
    </row>
    <row r="3" customFormat="false" ht="29.85" hidden="false" customHeight="false" outlineLevel="0" collapsed="false">
      <c r="A3" s="5" t="s">
        <v>15</v>
      </c>
      <c r="B3" s="5" t="s">
        <v>16</v>
      </c>
      <c r="C3" s="5" t="s">
        <v>17</v>
      </c>
      <c r="D3" s="16" t="s">
        <v>44</v>
      </c>
      <c r="E3" s="5" t="s">
        <v>45</v>
      </c>
      <c r="F3" s="16" t="s">
        <v>46</v>
      </c>
      <c r="G3" s="6" t="s">
        <v>19</v>
      </c>
      <c r="H3" s="17" t="s">
        <v>47</v>
      </c>
      <c r="I3" s="5" t="s">
        <v>20</v>
      </c>
      <c r="J3" s="16" t="s">
        <v>48</v>
      </c>
      <c r="K3" s="16" t="s">
        <v>49</v>
      </c>
      <c r="L3" s="16" t="s">
        <v>50</v>
      </c>
      <c r="M3" s="16" t="s">
        <v>51</v>
      </c>
      <c r="N3" s="16" t="s">
        <v>52</v>
      </c>
      <c r="O3" s="16" t="s">
        <v>53</v>
      </c>
      <c r="P3" s="16" t="s">
        <v>54</v>
      </c>
      <c r="Q3" s="16" t="s">
        <v>55</v>
      </c>
      <c r="R3" s="16" t="s">
        <v>56</v>
      </c>
      <c r="S3" s="5" t="s">
        <v>25</v>
      </c>
      <c r="T3" s="5" t="s">
        <v>57</v>
      </c>
      <c r="U3" s="5" t="s">
        <v>26</v>
      </c>
    </row>
    <row r="4" customFormat="false" ht="29.85" hidden="false" customHeight="false" outlineLevel="0" collapsed="false">
      <c r="A4" s="4" t="s">
        <v>27</v>
      </c>
      <c r="B4" s="8" t="s">
        <v>28</v>
      </c>
      <c r="C4" s="9" t="n">
        <v>6800000</v>
      </c>
      <c r="D4" s="11" t="n">
        <v>0</v>
      </c>
      <c r="E4" s="9" t="n">
        <v>3018000</v>
      </c>
      <c r="F4" s="13" t="n">
        <v>-2000</v>
      </c>
      <c r="G4" s="9" t="n">
        <v>1450000</v>
      </c>
      <c r="H4" s="13" t="n">
        <v>-310</v>
      </c>
      <c r="I4" s="9" t="n">
        <v>750000</v>
      </c>
      <c r="J4" s="11" t="n">
        <v>0</v>
      </c>
      <c r="K4" s="11" t="n">
        <f aca="false">SUM(C4:J4)</f>
        <v>12015690</v>
      </c>
      <c r="L4" s="11" t="n">
        <v>0</v>
      </c>
      <c r="M4" s="12" t="n">
        <v>-3202000</v>
      </c>
      <c r="N4" s="11" t="n">
        <v>0</v>
      </c>
      <c r="O4" s="11" t="n">
        <v>0</v>
      </c>
      <c r="P4" s="11" t="n">
        <v>0</v>
      </c>
      <c r="Q4" s="12" t="n">
        <v>-4</v>
      </c>
      <c r="R4" s="11" t="n">
        <v>0</v>
      </c>
      <c r="S4" s="14" t="n">
        <f aca="false">K4+SUM(L4:R4)</f>
        <v>8813686</v>
      </c>
      <c r="T4" s="18" t="n">
        <f aca="false">S4-形A_部長の形!K4</f>
        <v>0</v>
      </c>
      <c r="U4" s="15" t="s">
        <v>58</v>
      </c>
    </row>
    <row r="5" customFormat="false" ht="44" hidden="false" customHeight="false" outlineLevel="0" collapsed="false">
      <c r="A5" s="4" t="s">
        <v>30</v>
      </c>
      <c r="B5" s="8" t="s">
        <v>28</v>
      </c>
      <c r="C5" s="9" t="n">
        <v>2958000</v>
      </c>
      <c r="D5" s="13" t="n">
        <v>120</v>
      </c>
      <c r="E5" s="9" t="n">
        <v>2654080</v>
      </c>
      <c r="F5" s="13" t="n">
        <v>740</v>
      </c>
      <c r="G5" s="9" t="n">
        <v>870000</v>
      </c>
      <c r="H5" s="13" t="n">
        <v>-1430</v>
      </c>
      <c r="I5" s="9" t="n">
        <v>412000</v>
      </c>
      <c r="J5" s="13" t="n">
        <v>520</v>
      </c>
      <c r="K5" s="11" t="n">
        <f aca="false">SUM(C5:J5)</f>
        <v>6894030</v>
      </c>
      <c r="L5" s="11" t="n">
        <v>0</v>
      </c>
      <c r="M5" s="12" t="n">
        <v>-3201380</v>
      </c>
      <c r="N5" s="11" t="n">
        <v>0</v>
      </c>
      <c r="O5" s="12" t="n">
        <v>3620</v>
      </c>
      <c r="P5" s="11" t="n">
        <v>0</v>
      </c>
      <c r="Q5" s="19" t="n">
        <v>-623</v>
      </c>
      <c r="R5" s="11" t="n">
        <v>0</v>
      </c>
      <c r="S5" s="14" t="n">
        <f aca="false">K5+SUM(L5:R5)</f>
        <v>3695647</v>
      </c>
      <c r="T5" s="18" t="n">
        <f aca="false">S5-形A_部長の形!K5</f>
        <v>0</v>
      </c>
      <c r="U5" s="15" t="s">
        <v>59</v>
      </c>
    </row>
    <row r="6" customFormat="false" ht="29.85" hidden="false" customHeight="false" outlineLevel="0" collapsed="false">
      <c r="A6" s="4" t="s">
        <v>31</v>
      </c>
      <c r="B6" s="8" t="s">
        <v>28</v>
      </c>
      <c r="C6" s="9" t="n">
        <v>3611000</v>
      </c>
      <c r="D6" s="13" t="n">
        <v>-120</v>
      </c>
      <c r="E6" s="9" t="n">
        <v>241920</v>
      </c>
      <c r="F6" s="13" t="n">
        <v>-410</v>
      </c>
      <c r="G6" s="9" t="n">
        <v>480000</v>
      </c>
      <c r="H6" s="13" t="n">
        <v>830</v>
      </c>
      <c r="I6" s="9" t="n">
        <v>318000</v>
      </c>
      <c r="J6" s="13" t="n">
        <v>-510</v>
      </c>
      <c r="K6" s="11" t="n">
        <f aca="false">SUM(C6:J6)</f>
        <v>4650710</v>
      </c>
      <c r="L6" s="11" t="n">
        <v>0</v>
      </c>
      <c r="M6" s="11" t="n">
        <v>0</v>
      </c>
      <c r="N6" s="11" t="n">
        <v>0</v>
      </c>
      <c r="O6" s="11" t="n">
        <v>0</v>
      </c>
      <c r="P6" s="11" t="n">
        <v>0</v>
      </c>
      <c r="Q6" s="11" t="n">
        <v>0</v>
      </c>
      <c r="R6" s="19" t="n">
        <v>850</v>
      </c>
      <c r="S6" s="14" t="n">
        <f aca="false">K6+SUM(L6:R6)</f>
        <v>4651560</v>
      </c>
      <c r="T6" s="18" t="n">
        <f aca="false">S6-形A_部長の形!K6</f>
        <v>0</v>
      </c>
      <c r="U6" s="15" t="s">
        <v>60</v>
      </c>
    </row>
    <row r="7" customFormat="false" ht="15" hidden="false" customHeight="false" outlineLevel="0" collapsed="false">
      <c r="A7" s="4" t="s">
        <v>33</v>
      </c>
      <c r="B7" s="8" t="s">
        <v>34</v>
      </c>
      <c r="C7" s="9" t="n">
        <v>410000</v>
      </c>
      <c r="D7" s="13" t="n">
        <v>-75</v>
      </c>
      <c r="E7" s="9" t="n">
        <v>520000</v>
      </c>
      <c r="F7" s="13" t="n">
        <v>-2000</v>
      </c>
      <c r="G7" s="9" t="n">
        <v>160000</v>
      </c>
      <c r="H7" s="13" t="n">
        <v>-310</v>
      </c>
      <c r="I7" s="9" t="n">
        <v>90000</v>
      </c>
      <c r="J7" s="11" t="n">
        <v>0</v>
      </c>
      <c r="K7" s="11" t="n">
        <f aca="false">SUM(C7:J7)</f>
        <v>1177615</v>
      </c>
      <c r="L7" s="11" t="n">
        <v>0</v>
      </c>
      <c r="M7" s="11" t="n">
        <v>0</v>
      </c>
      <c r="N7" s="12" t="n">
        <v>-563260</v>
      </c>
      <c r="O7" s="11" t="n">
        <v>0</v>
      </c>
      <c r="P7" s="11" t="n">
        <v>0</v>
      </c>
      <c r="Q7" s="12" t="n">
        <v>-4</v>
      </c>
      <c r="R7" s="11" t="n">
        <v>0</v>
      </c>
      <c r="S7" s="14" t="n">
        <f aca="false">K7+SUM(L7:R7)</f>
        <v>614351</v>
      </c>
      <c r="T7" s="18" t="n">
        <f aca="false">S7-形A_部長の形!K7</f>
        <v>0</v>
      </c>
      <c r="U7" s="15"/>
    </row>
    <row r="8" customFormat="false" ht="44" hidden="false" customHeight="false" outlineLevel="0" collapsed="false">
      <c r="A8" s="4" t="s">
        <v>35</v>
      </c>
      <c r="B8" s="8" t="s">
        <v>34</v>
      </c>
      <c r="C8" s="9" t="n">
        <v>1350000</v>
      </c>
      <c r="D8" s="11" t="n">
        <v>0</v>
      </c>
      <c r="E8" s="9" t="n">
        <v>260000</v>
      </c>
      <c r="F8" s="11" t="n">
        <v>0</v>
      </c>
      <c r="G8" s="9" t="n">
        <v>510000</v>
      </c>
      <c r="H8" s="13" t="n">
        <v>1200</v>
      </c>
      <c r="I8" s="9" t="n">
        <v>120000</v>
      </c>
      <c r="J8" s="20" t="n">
        <v>1000</v>
      </c>
      <c r="K8" s="11" t="n">
        <f aca="false">SUM(C8:J8)</f>
        <v>2242200</v>
      </c>
      <c r="L8" s="11" t="n">
        <v>0</v>
      </c>
      <c r="M8" s="11" t="n">
        <v>0</v>
      </c>
      <c r="N8" s="11" t="n">
        <v>0</v>
      </c>
      <c r="O8" s="12" t="n">
        <v>-65932</v>
      </c>
      <c r="P8" s="21" t="n">
        <v>3000</v>
      </c>
      <c r="Q8" s="12" t="n">
        <v>9</v>
      </c>
      <c r="R8" s="11" t="n">
        <v>0</v>
      </c>
      <c r="S8" s="14" t="n">
        <f aca="false">K8+SUM(L8:R8)</f>
        <v>2179277</v>
      </c>
      <c r="T8" s="18" t="n">
        <f aca="false">S8-形A_部長の形!K8</f>
        <v>0</v>
      </c>
      <c r="U8" s="15" t="s">
        <v>61</v>
      </c>
    </row>
    <row r="9" customFormat="false" ht="15" hidden="false" customHeight="false" outlineLevel="0" collapsed="false">
      <c r="A9" s="4" t="s">
        <v>37</v>
      </c>
      <c r="B9" s="8" t="s">
        <v>34</v>
      </c>
      <c r="C9" s="9" t="n">
        <v>600000</v>
      </c>
      <c r="D9" s="11" t="n">
        <v>0</v>
      </c>
      <c r="E9" s="9" t="n">
        <v>0</v>
      </c>
      <c r="F9" s="11" t="n">
        <v>0</v>
      </c>
      <c r="G9" s="9" t="n">
        <v>0</v>
      </c>
      <c r="H9" s="11" t="n">
        <v>0</v>
      </c>
      <c r="I9" s="9" t="n">
        <v>0</v>
      </c>
      <c r="J9" s="11" t="n">
        <v>0</v>
      </c>
      <c r="K9" s="11" t="n">
        <f aca="false">SUM(C9:J9)</f>
        <v>600000</v>
      </c>
      <c r="L9" s="12" t="n">
        <v>-600000</v>
      </c>
      <c r="M9" s="11" t="n">
        <v>0</v>
      </c>
      <c r="N9" s="11" t="n">
        <v>0</v>
      </c>
      <c r="O9" s="11" t="n">
        <v>0</v>
      </c>
      <c r="P9" s="11" t="n">
        <v>0</v>
      </c>
      <c r="Q9" s="11" t="n">
        <v>0</v>
      </c>
      <c r="R9" s="11" t="n">
        <v>0</v>
      </c>
      <c r="S9" s="14" t="n">
        <f aca="false">K9+SUM(L9:R9)</f>
        <v>0</v>
      </c>
      <c r="T9" s="18" t="n">
        <f aca="false">S9-形A_部長の形!K9</f>
        <v>0</v>
      </c>
      <c r="U9" s="15"/>
    </row>
    <row r="10" customFormat="false" ht="29.85" hidden="false" customHeight="false" outlineLevel="0" collapsed="false">
      <c r="A10" s="4" t="s">
        <v>38</v>
      </c>
      <c r="B10" s="8" t="s">
        <v>34</v>
      </c>
      <c r="C10" s="9" t="n">
        <v>780000</v>
      </c>
      <c r="D10" s="13" t="n">
        <v>-75</v>
      </c>
      <c r="E10" s="9" t="n">
        <v>300000</v>
      </c>
      <c r="F10" s="13" t="n">
        <v>330</v>
      </c>
      <c r="G10" s="9" t="n">
        <v>140000</v>
      </c>
      <c r="H10" s="13" t="n">
        <v>600</v>
      </c>
      <c r="I10" s="9" t="n">
        <v>60000</v>
      </c>
      <c r="J10" s="20" t="n">
        <v>1010</v>
      </c>
      <c r="K10" s="11" t="n">
        <f aca="false">SUM(C10:J10)</f>
        <v>1281865</v>
      </c>
      <c r="L10" s="11" t="n">
        <v>0</v>
      </c>
      <c r="M10" s="11" t="n">
        <v>0</v>
      </c>
      <c r="N10" s="12" t="n">
        <v>-563260</v>
      </c>
      <c r="O10" s="11" t="n">
        <v>0</v>
      </c>
      <c r="P10" s="21" t="n">
        <v>3000</v>
      </c>
      <c r="Q10" s="12" t="n">
        <v>6</v>
      </c>
      <c r="R10" s="19" t="n">
        <v>850</v>
      </c>
      <c r="S10" s="14" t="n">
        <f aca="false">K10+SUM(L10:R10)</f>
        <v>722461</v>
      </c>
      <c r="T10" s="18" t="n">
        <f aca="false">S10-形A_部長の形!K10</f>
        <v>0</v>
      </c>
      <c r="U10" s="15" t="s">
        <v>62</v>
      </c>
    </row>
    <row r="11" customFormat="false" ht="15" hidden="false" customHeight="false" outlineLevel="0" collapsed="false">
      <c r="A11" s="4" t="s">
        <v>40</v>
      </c>
      <c r="B11" s="8" t="s">
        <v>34</v>
      </c>
      <c r="C11" s="9" t="n">
        <v>1000000</v>
      </c>
      <c r="D11" s="11" t="n">
        <v>0</v>
      </c>
      <c r="E11" s="9" t="n">
        <v>300000</v>
      </c>
      <c r="F11" s="11" t="n">
        <v>0</v>
      </c>
      <c r="G11" s="9" t="n">
        <v>200000</v>
      </c>
      <c r="H11" s="11" t="n">
        <v>0</v>
      </c>
      <c r="I11" s="9" t="n">
        <v>100000</v>
      </c>
      <c r="J11" s="11" t="n">
        <v>0</v>
      </c>
      <c r="K11" s="11" t="n">
        <f aca="false">SUM(C11:J11)</f>
        <v>1600000</v>
      </c>
      <c r="L11" s="12" t="n">
        <v>-600000</v>
      </c>
      <c r="M11" s="11" t="n">
        <v>0</v>
      </c>
      <c r="N11" s="11" t="n">
        <v>0</v>
      </c>
      <c r="O11" s="11" t="n">
        <v>0</v>
      </c>
      <c r="P11" s="11" t="n">
        <v>0</v>
      </c>
      <c r="Q11" s="11" t="n">
        <v>0</v>
      </c>
      <c r="R11" s="11" t="n">
        <v>0</v>
      </c>
      <c r="S11" s="14" t="n">
        <f aca="false">K11+SUM(L11:R11)</f>
        <v>1000000</v>
      </c>
      <c r="T11" s="18" t="n">
        <f aca="false">S11-形A_部長の形!K11</f>
        <v>0</v>
      </c>
      <c r="U11" s="15"/>
    </row>
    <row r="12" customFormat="false" ht="15" hidden="false" customHeight="false" outlineLevel="0" collapsed="false">
      <c r="A12" s="4" t="s">
        <v>41</v>
      </c>
      <c r="B12" s="8" t="s">
        <v>34</v>
      </c>
      <c r="C12" s="9" t="n">
        <v>0</v>
      </c>
      <c r="D12" s="11" t="n">
        <v>0</v>
      </c>
      <c r="E12" s="9" t="n">
        <v>0</v>
      </c>
      <c r="F12" s="11" t="n">
        <v>0</v>
      </c>
      <c r="G12" s="9" t="n">
        <v>0</v>
      </c>
      <c r="H12" s="11" t="n">
        <v>0</v>
      </c>
      <c r="I12" s="9" t="n">
        <v>0</v>
      </c>
      <c r="J12" s="11" t="n">
        <v>0</v>
      </c>
      <c r="K12" s="11" t="n">
        <f aca="false">SUM(C12:J12)</f>
        <v>0</v>
      </c>
      <c r="L12" s="11" t="n">
        <v>0</v>
      </c>
      <c r="M12" s="11" t="n">
        <v>0</v>
      </c>
      <c r="N12" s="11" t="n">
        <v>0</v>
      </c>
      <c r="O12" s="12" t="n">
        <v>-62312</v>
      </c>
      <c r="P12" s="11" t="n">
        <v>0</v>
      </c>
      <c r="Q12" s="11" t="n">
        <v>0</v>
      </c>
      <c r="R12" s="11" t="n">
        <v>0</v>
      </c>
      <c r="S12" s="14" t="n">
        <f aca="false">K12+SUM(L12:R12)</f>
        <v>-62312</v>
      </c>
      <c r="T12" s="18" t="n">
        <f aca="false">S12-形A_部長の形!K12</f>
        <v>0</v>
      </c>
      <c r="U12" s="15"/>
    </row>
    <row r="14" customFormat="false" ht="30" hidden="false" customHeight="true" outlineLevel="0" collapsed="false">
      <c r="A14" s="15" t="s">
        <v>63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</sheetData>
  <mergeCells count="1">
    <mergeCell ref="A14:U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10"/>
    <col collapsed="false" customWidth="true" hidden="false" outlineLevel="0" max="6" min="6" style="0" width="20"/>
    <col collapsed="false" customWidth="true" hidden="false" outlineLevel="0" max="7" min="7" style="0" width="10"/>
    <col collapsed="false" customWidth="true" hidden="false" outlineLevel="0" max="8" min="8" style="0" width="18"/>
    <col collapsed="false" customWidth="true" hidden="false" outlineLevel="0" max="9" min="9" style="0" width="20"/>
    <col collapsed="false" customWidth="true" hidden="false" outlineLevel="0" max="10" min="10" style="0" width="14"/>
    <col collapsed="false" customWidth="true" hidden="false" outlineLevel="0" max="11" min="11" style="0" width="50"/>
  </cols>
  <sheetData>
    <row r="1" customFormat="false" ht="29.85" hidden="false" customHeight="false" outlineLevel="0" collapsed="false">
      <c r="A1" s="6" t="s">
        <v>64</v>
      </c>
      <c r="B1" s="5" t="s">
        <v>65</v>
      </c>
      <c r="C1" s="5" t="s">
        <v>66</v>
      </c>
      <c r="D1" s="5" t="s">
        <v>67</v>
      </c>
      <c r="E1" s="5" t="s">
        <v>68</v>
      </c>
      <c r="F1" s="5" t="s">
        <v>69</v>
      </c>
      <c r="G1" s="5" t="s">
        <v>70</v>
      </c>
      <c r="H1" s="6" t="s">
        <v>71</v>
      </c>
      <c r="I1" s="5" t="s">
        <v>72</v>
      </c>
      <c r="J1" s="5" t="s">
        <v>73</v>
      </c>
      <c r="K1" s="5" t="s">
        <v>74</v>
      </c>
    </row>
    <row r="2" customFormat="false" ht="29.85" hidden="false" customHeight="false" outlineLevel="0" collapsed="false">
      <c r="A2" s="8" t="n">
        <v>1</v>
      </c>
      <c r="B2" s="22" t="s">
        <v>75</v>
      </c>
      <c r="C2" s="15" t="s">
        <v>76</v>
      </c>
      <c r="D2" s="22" t="s">
        <v>35</v>
      </c>
      <c r="E2" s="9" t="n">
        <v>1200</v>
      </c>
      <c r="F2" s="22" t="s">
        <v>30</v>
      </c>
      <c r="G2" s="9" t="n">
        <v>-1200</v>
      </c>
      <c r="H2" s="15" t="s">
        <v>77</v>
      </c>
      <c r="I2" s="23" t="s">
        <v>78</v>
      </c>
      <c r="J2" s="22" t="s">
        <v>79</v>
      </c>
      <c r="K2" s="15" t="s">
        <v>80</v>
      </c>
    </row>
    <row r="3" customFormat="false" ht="44" hidden="false" customHeight="false" outlineLevel="0" collapsed="false">
      <c r="A3" s="8" t="n">
        <v>2</v>
      </c>
      <c r="B3" s="22" t="s">
        <v>81</v>
      </c>
      <c r="C3" s="15" t="s">
        <v>82</v>
      </c>
      <c r="D3" s="22" t="s">
        <v>30</v>
      </c>
      <c r="E3" s="9" t="n">
        <v>-620</v>
      </c>
      <c r="H3" s="15" t="s">
        <v>83</v>
      </c>
      <c r="I3" s="24" t="s">
        <v>84</v>
      </c>
      <c r="J3" s="22" t="s">
        <v>85</v>
      </c>
      <c r="K3" s="15" t="s">
        <v>86</v>
      </c>
    </row>
    <row r="4" customFormat="false" ht="15" hidden="false" customHeight="false" outlineLevel="0" collapsed="false">
      <c r="A4" s="8" t="n">
        <v>3</v>
      </c>
      <c r="B4" s="22" t="s">
        <v>87</v>
      </c>
      <c r="C4" s="15" t="s">
        <v>88</v>
      </c>
      <c r="D4" s="22" t="s">
        <v>35</v>
      </c>
      <c r="E4" s="9" t="n">
        <v>2600</v>
      </c>
      <c r="F4" s="22" t="s">
        <v>38</v>
      </c>
      <c r="G4" s="9" t="n">
        <v>2600</v>
      </c>
      <c r="H4" s="15" t="s">
        <v>89</v>
      </c>
      <c r="I4" s="4" t="s">
        <v>90</v>
      </c>
      <c r="J4" s="22" t="s">
        <v>91</v>
      </c>
      <c r="K4" s="15" t="s">
        <v>92</v>
      </c>
    </row>
    <row r="5" customFormat="false" ht="15" hidden="false" customHeight="false" outlineLevel="0" collapsed="false">
      <c r="A5" s="8" t="n">
        <v>4</v>
      </c>
      <c r="B5" s="22" t="s">
        <v>75</v>
      </c>
      <c r="C5" s="25" t="s">
        <v>93</v>
      </c>
      <c r="D5" s="22" t="s">
        <v>31</v>
      </c>
      <c r="E5" s="9" t="n">
        <v>420</v>
      </c>
      <c r="F5" s="22" t="s">
        <v>38</v>
      </c>
      <c r="G5" s="9" t="n">
        <v>420</v>
      </c>
      <c r="H5" s="15" t="s">
        <v>77</v>
      </c>
      <c r="I5" s="23" t="s">
        <v>78</v>
      </c>
      <c r="J5" s="22" t="s">
        <v>79</v>
      </c>
      <c r="K5" s="15" t="s">
        <v>94</v>
      </c>
    </row>
    <row r="6" customFormat="false" ht="29.85" hidden="false" customHeight="false" outlineLevel="0" collapsed="false">
      <c r="A6" s="8" t="n">
        <v>5</v>
      </c>
      <c r="B6" s="22" t="s">
        <v>75</v>
      </c>
      <c r="C6" s="15" t="s">
        <v>95</v>
      </c>
      <c r="D6" s="22" t="s">
        <v>35</v>
      </c>
      <c r="E6" s="9" t="n">
        <v>860</v>
      </c>
      <c r="F6" s="22" t="s">
        <v>38</v>
      </c>
      <c r="G6" s="9" t="n">
        <v>860</v>
      </c>
      <c r="H6" s="15" t="s">
        <v>96</v>
      </c>
      <c r="I6" s="26" t="s">
        <v>48</v>
      </c>
      <c r="J6" s="22" t="s">
        <v>79</v>
      </c>
      <c r="K6" s="15" t="s">
        <v>97</v>
      </c>
    </row>
    <row r="7" customFormat="false" ht="15" hidden="false" customHeight="false" outlineLevel="0" collapsed="false">
      <c r="A7" s="8" t="n">
        <v>6</v>
      </c>
      <c r="B7" s="22" t="s">
        <v>75</v>
      </c>
      <c r="C7" s="25" t="s">
        <v>98</v>
      </c>
      <c r="D7" s="22" t="s">
        <v>27</v>
      </c>
      <c r="E7" s="9" t="n">
        <v>-310</v>
      </c>
      <c r="F7" s="22" t="s">
        <v>33</v>
      </c>
      <c r="G7" s="9" t="n">
        <v>-310</v>
      </c>
      <c r="H7" s="15" t="s">
        <v>77</v>
      </c>
      <c r="I7" s="23" t="s">
        <v>78</v>
      </c>
      <c r="J7" s="22" t="s">
        <v>79</v>
      </c>
      <c r="K7" s="15" t="s">
        <v>99</v>
      </c>
    </row>
    <row r="8" customFormat="false" ht="15" hidden="false" customHeight="false" outlineLevel="0" collapsed="false">
      <c r="A8" s="8" t="n">
        <v>7</v>
      </c>
      <c r="B8" s="22" t="s">
        <v>75</v>
      </c>
      <c r="C8" s="15" t="s">
        <v>100</v>
      </c>
      <c r="D8" s="22" t="s">
        <v>30</v>
      </c>
      <c r="E8" s="9" t="n">
        <v>240</v>
      </c>
      <c r="F8" s="22" t="s">
        <v>38</v>
      </c>
      <c r="G8" s="9" t="n">
        <v>240</v>
      </c>
      <c r="H8" s="15" t="s">
        <v>77</v>
      </c>
      <c r="I8" s="27" t="s">
        <v>46</v>
      </c>
      <c r="J8" s="22" t="s">
        <v>79</v>
      </c>
      <c r="K8" s="15" t="s">
        <v>101</v>
      </c>
    </row>
    <row r="9" customFormat="false" ht="15" hidden="false" customHeight="false" outlineLevel="0" collapsed="false">
      <c r="A9" s="8" t="n">
        <v>8</v>
      </c>
      <c r="B9" s="22" t="s">
        <v>75</v>
      </c>
      <c r="C9" s="15" t="s">
        <v>102</v>
      </c>
      <c r="D9" s="22" t="s">
        <v>31</v>
      </c>
      <c r="E9" s="9" t="n">
        <v>150</v>
      </c>
      <c r="F9" s="22" t="s">
        <v>38</v>
      </c>
      <c r="G9" s="9" t="n">
        <v>150</v>
      </c>
      <c r="H9" s="15" t="s">
        <v>77</v>
      </c>
      <c r="I9" s="27" t="s">
        <v>48</v>
      </c>
      <c r="J9" s="22" t="s">
        <v>79</v>
      </c>
      <c r="K9" s="15" t="s">
        <v>103</v>
      </c>
    </row>
    <row r="10" customFormat="false" ht="15" hidden="false" customHeight="false" outlineLevel="0" collapsed="false">
      <c r="A10" s="8" t="n">
        <v>9</v>
      </c>
      <c r="B10" s="22" t="s">
        <v>75</v>
      </c>
      <c r="C10" s="25" t="s">
        <v>104</v>
      </c>
      <c r="D10" s="22" t="s">
        <v>31</v>
      </c>
      <c r="E10" s="9" t="n">
        <v>180</v>
      </c>
      <c r="F10" s="22" t="s">
        <v>38</v>
      </c>
      <c r="G10" s="9" t="n">
        <v>180</v>
      </c>
      <c r="H10" s="15" t="s">
        <v>77</v>
      </c>
      <c r="I10" s="23" t="s">
        <v>78</v>
      </c>
      <c r="J10" s="22" t="s">
        <v>79</v>
      </c>
      <c r="K10" s="15" t="s">
        <v>105</v>
      </c>
    </row>
    <row r="11" customFormat="false" ht="15" hidden="false" customHeight="false" outlineLevel="0" collapsed="false">
      <c r="A11" s="8" t="n">
        <v>10</v>
      </c>
      <c r="B11" s="22" t="s">
        <v>75</v>
      </c>
      <c r="C11" s="15" t="s">
        <v>106</v>
      </c>
      <c r="D11" s="22" t="s">
        <v>30</v>
      </c>
      <c r="E11" s="9" t="n">
        <v>90</v>
      </c>
      <c r="F11" s="22" t="s">
        <v>38</v>
      </c>
      <c r="G11" s="9" t="n">
        <v>90</v>
      </c>
      <c r="H11" s="15" t="s">
        <v>77</v>
      </c>
      <c r="I11" s="27" t="s">
        <v>46</v>
      </c>
      <c r="J11" s="22" t="s">
        <v>79</v>
      </c>
      <c r="K11" s="15" t="s">
        <v>107</v>
      </c>
    </row>
    <row r="12" customFormat="false" ht="15" hidden="false" customHeight="false" outlineLevel="0" collapsed="false">
      <c r="A12" s="8" t="n">
        <v>11</v>
      </c>
      <c r="B12" s="22" t="s">
        <v>81</v>
      </c>
      <c r="C12" s="15" t="s">
        <v>108</v>
      </c>
      <c r="D12" s="22" t="s">
        <v>38</v>
      </c>
      <c r="E12" s="9" t="n">
        <v>6</v>
      </c>
      <c r="F12" s="22" t="s">
        <v>30</v>
      </c>
      <c r="G12" s="9" t="n">
        <v>6</v>
      </c>
      <c r="H12" s="15" t="s">
        <v>77</v>
      </c>
      <c r="I12" s="28" t="s">
        <v>55</v>
      </c>
      <c r="J12" s="22" t="s">
        <v>85</v>
      </c>
      <c r="K12" s="15" t="s">
        <v>109</v>
      </c>
    </row>
    <row r="13" customFormat="false" ht="15" hidden="false" customHeight="false" outlineLevel="0" collapsed="false">
      <c r="A13" s="8" t="n">
        <v>12</v>
      </c>
      <c r="B13" s="22" t="s">
        <v>81</v>
      </c>
      <c r="C13" s="15" t="s">
        <v>110</v>
      </c>
      <c r="D13" s="22" t="s">
        <v>33</v>
      </c>
      <c r="E13" s="9" t="n">
        <v>-4</v>
      </c>
      <c r="F13" s="22" t="s">
        <v>27</v>
      </c>
      <c r="G13" s="9" t="n">
        <v>-4</v>
      </c>
      <c r="H13" s="15" t="s">
        <v>77</v>
      </c>
      <c r="I13" s="28" t="s">
        <v>55</v>
      </c>
      <c r="J13" s="22" t="s">
        <v>85</v>
      </c>
      <c r="K13" s="15" t="s">
        <v>111</v>
      </c>
    </row>
    <row r="14" customFormat="false" ht="15" hidden="false" customHeight="false" outlineLevel="0" collapsed="false">
      <c r="A14" s="8" t="n">
        <v>13</v>
      </c>
      <c r="B14" s="22" t="s">
        <v>81</v>
      </c>
      <c r="C14" s="15" t="s">
        <v>112</v>
      </c>
      <c r="D14" s="22" t="s">
        <v>35</v>
      </c>
      <c r="E14" s="9" t="n">
        <v>9</v>
      </c>
      <c r="F14" s="22" t="s">
        <v>30</v>
      </c>
      <c r="G14" s="9" t="n">
        <v>-9</v>
      </c>
      <c r="H14" s="15" t="s">
        <v>77</v>
      </c>
      <c r="I14" s="28" t="s">
        <v>55</v>
      </c>
      <c r="J14" s="22" t="s">
        <v>85</v>
      </c>
      <c r="K14" s="15" t="s">
        <v>113</v>
      </c>
    </row>
    <row r="15" customFormat="false" ht="29.85" hidden="false" customHeight="false" outlineLevel="0" collapsed="false">
      <c r="A15" s="8" t="n">
        <v>14</v>
      </c>
      <c r="B15" s="22" t="s">
        <v>114</v>
      </c>
      <c r="C15" s="15" t="s">
        <v>115</v>
      </c>
      <c r="D15" s="22" t="s">
        <v>31</v>
      </c>
      <c r="E15" s="9" t="n">
        <v>-520</v>
      </c>
      <c r="F15" s="22" t="s">
        <v>30</v>
      </c>
      <c r="G15" s="9" t="n">
        <v>520</v>
      </c>
      <c r="H15" s="15" t="s">
        <v>116</v>
      </c>
      <c r="I15" s="27" t="s">
        <v>48</v>
      </c>
      <c r="J15" s="22" t="s">
        <v>79</v>
      </c>
      <c r="K15" s="15" t="s">
        <v>117</v>
      </c>
    </row>
    <row r="16" customFormat="false" ht="15" hidden="false" customHeight="false" outlineLevel="0" collapsed="false">
      <c r="A16" s="8" t="n">
        <v>15</v>
      </c>
      <c r="B16" s="22" t="s">
        <v>87</v>
      </c>
      <c r="C16" s="15" t="s">
        <v>118</v>
      </c>
      <c r="D16" s="22" t="s">
        <v>31</v>
      </c>
      <c r="E16" s="9" t="n">
        <v>-120</v>
      </c>
      <c r="F16" s="22" t="s">
        <v>30</v>
      </c>
      <c r="G16" s="9" t="n">
        <v>120</v>
      </c>
      <c r="H16" s="15" t="s">
        <v>77</v>
      </c>
      <c r="I16" s="27" t="s">
        <v>44</v>
      </c>
      <c r="J16" s="22" t="s">
        <v>79</v>
      </c>
      <c r="K16" s="15" t="s">
        <v>119</v>
      </c>
    </row>
    <row r="17" customFormat="false" ht="15" hidden="false" customHeight="false" outlineLevel="0" collapsed="false">
      <c r="A17" s="8" t="n">
        <v>16</v>
      </c>
      <c r="B17" s="22" t="s">
        <v>87</v>
      </c>
      <c r="C17" s="15" t="s">
        <v>120</v>
      </c>
      <c r="D17" s="22" t="s">
        <v>33</v>
      </c>
      <c r="E17" s="9" t="n">
        <v>-75</v>
      </c>
      <c r="F17" s="22" t="s">
        <v>38</v>
      </c>
      <c r="G17" s="9" t="n">
        <v>-75</v>
      </c>
      <c r="H17" s="15" t="s">
        <v>77</v>
      </c>
      <c r="I17" s="27" t="s">
        <v>44</v>
      </c>
      <c r="J17" s="22" t="s">
        <v>79</v>
      </c>
      <c r="K17" s="15" t="s">
        <v>121</v>
      </c>
    </row>
    <row r="18" customFormat="false" ht="29.85" hidden="false" customHeight="false" outlineLevel="0" collapsed="false">
      <c r="A18" s="8" t="n">
        <v>17</v>
      </c>
      <c r="B18" s="22" t="s">
        <v>114</v>
      </c>
      <c r="C18" s="25" t="s">
        <v>122</v>
      </c>
      <c r="D18" s="22" t="s">
        <v>31</v>
      </c>
      <c r="E18" s="9" t="n">
        <v>230</v>
      </c>
      <c r="F18" s="22" t="s">
        <v>30</v>
      </c>
      <c r="G18" s="9" t="n">
        <v>-230</v>
      </c>
      <c r="H18" s="15" t="s">
        <v>77</v>
      </c>
      <c r="I18" s="23" t="s">
        <v>78</v>
      </c>
      <c r="J18" s="22" t="s">
        <v>79</v>
      </c>
      <c r="K18" s="15" t="s">
        <v>123</v>
      </c>
    </row>
    <row r="19" customFormat="false" ht="29.85" hidden="false" customHeight="false" outlineLevel="0" collapsed="false">
      <c r="A19" s="8" t="n">
        <v>18</v>
      </c>
      <c r="B19" s="22" t="s">
        <v>114</v>
      </c>
      <c r="C19" s="15" t="s">
        <v>124</v>
      </c>
      <c r="D19" s="22" t="s">
        <v>30</v>
      </c>
      <c r="E19" s="9" t="n">
        <v>410</v>
      </c>
      <c r="F19" s="22" t="s">
        <v>31</v>
      </c>
      <c r="G19" s="9" t="n">
        <v>-410</v>
      </c>
      <c r="H19" s="15" t="s">
        <v>77</v>
      </c>
      <c r="I19" s="27" t="s">
        <v>46</v>
      </c>
      <c r="J19" s="22" t="s">
        <v>79</v>
      </c>
      <c r="K19" s="15" t="s">
        <v>125</v>
      </c>
    </row>
    <row r="20" customFormat="false" ht="29.85" hidden="false" customHeight="false" outlineLevel="0" collapsed="false">
      <c r="A20" s="8" t="n">
        <v>19</v>
      </c>
      <c r="B20" s="22" t="s">
        <v>114</v>
      </c>
      <c r="C20" s="15" t="s">
        <v>126</v>
      </c>
      <c r="D20" s="22" t="s">
        <v>35</v>
      </c>
      <c r="E20" s="9" t="n">
        <v>140</v>
      </c>
      <c r="F20" s="22" t="s">
        <v>31</v>
      </c>
      <c r="G20" s="9" t="n">
        <v>-140</v>
      </c>
      <c r="H20" s="15" t="s">
        <v>77</v>
      </c>
      <c r="I20" s="27" t="s">
        <v>48</v>
      </c>
      <c r="J20" s="22" t="s">
        <v>79</v>
      </c>
      <c r="K20" s="15" t="s">
        <v>127</v>
      </c>
    </row>
    <row r="21" customFormat="false" ht="29.85" hidden="false" customHeight="false" outlineLevel="0" collapsed="false">
      <c r="A21" s="8" t="n">
        <v>20</v>
      </c>
      <c r="B21" s="22" t="s">
        <v>128</v>
      </c>
      <c r="C21" s="15" t="s">
        <v>129</v>
      </c>
      <c r="D21" s="22" t="s">
        <v>31</v>
      </c>
      <c r="E21" s="9" t="n">
        <v>850</v>
      </c>
      <c r="F21" s="22" t="s">
        <v>38</v>
      </c>
      <c r="G21" s="9" t="n">
        <v>850</v>
      </c>
      <c r="H21" s="15" t="s">
        <v>128</v>
      </c>
      <c r="I21" s="24" t="s">
        <v>56</v>
      </c>
      <c r="J21" s="22" t="s">
        <v>56</v>
      </c>
      <c r="K21" s="15" t="s">
        <v>130</v>
      </c>
    </row>
    <row r="23" customFormat="false" ht="15" hidden="false" customHeight="false" outlineLevel="0" collapsed="false">
      <c r="C23" s="4" t="s">
        <v>131</v>
      </c>
    </row>
    <row r="24" customFormat="false" ht="15" hidden="false" customHeight="false" outlineLevel="0" collapsed="false">
      <c r="C24" s="8" t="s">
        <v>132</v>
      </c>
      <c r="E24" s="8" t="n">
        <v>5</v>
      </c>
      <c r="F24" s="22" t="s">
        <v>133</v>
      </c>
    </row>
    <row r="25" customFormat="false" ht="15" hidden="false" customHeight="false" outlineLevel="0" collapsed="false">
      <c r="C25" s="22" t="s">
        <v>55</v>
      </c>
      <c r="E25" s="8" t="n">
        <v>4</v>
      </c>
      <c r="F25" s="22" t="s">
        <v>134</v>
      </c>
    </row>
    <row r="26" customFormat="false" ht="15" hidden="false" customHeight="false" outlineLevel="0" collapsed="false">
      <c r="C26" s="22" t="s">
        <v>135</v>
      </c>
      <c r="E26" s="8" t="n">
        <v>1</v>
      </c>
      <c r="F26" s="22" t="s">
        <v>136</v>
      </c>
    </row>
    <row r="27" customFormat="false" ht="15" hidden="false" customHeight="false" outlineLevel="0" collapsed="false">
      <c r="C27" s="22" t="s">
        <v>48</v>
      </c>
      <c r="E27" s="8" t="n">
        <v>4</v>
      </c>
      <c r="F27" s="22" t="s">
        <v>137</v>
      </c>
    </row>
    <row r="28" customFormat="false" ht="15" hidden="false" customHeight="false" outlineLevel="0" collapsed="false">
      <c r="C28" s="22" t="s">
        <v>46</v>
      </c>
      <c r="E28" s="8" t="n">
        <v>3</v>
      </c>
      <c r="F28" s="22" t="s">
        <v>138</v>
      </c>
    </row>
    <row r="29" customFormat="false" ht="15" hidden="false" customHeight="false" outlineLevel="0" collapsed="false">
      <c r="C29" s="22" t="s">
        <v>44</v>
      </c>
      <c r="E29" s="8" t="n">
        <v>2</v>
      </c>
      <c r="F29" s="22" t="s">
        <v>139</v>
      </c>
    </row>
    <row r="30" customFormat="false" ht="15" hidden="false" customHeight="false" outlineLevel="0" collapsed="false">
      <c r="C30" s="22" t="s">
        <v>56</v>
      </c>
      <c r="E30" s="8" t="n">
        <v>1</v>
      </c>
      <c r="F30" s="22" t="s">
        <v>140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44"/>
    <col collapsed="false" customWidth="true" hidden="false" outlineLevel="0" max="4" min="4" style="0" width="24"/>
    <col collapsed="false" customWidth="true" hidden="false" outlineLevel="0" max="5" min="5" style="0" width="18"/>
    <col collapsed="false" customWidth="true" hidden="false" outlineLevel="0" max="6" min="6" style="0" width="70"/>
  </cols>
  <sheetData>
    <row r="1" customFormat="false" ht="29.85" hidden="false" customHeight="false" outlineLevel="0" collapsed="false">
      <c r="A1" s="6" t="s">
        <v>64</v>
      </c>
      <c r="B1" s="5" t="s">
        <v>141</v>
      </c>
      <c r="C1" s="5" t="s">
        <v>66</v>
      </c>
      <c r="D1" s="5" t="s">
        <v>15</v>
      </c>
      <c r="E1" s="5" t="s">
        <v>142</v>
      </c>
      <c r="F1" s="5" t="s">
        <v>143</v>
      </c>
    </row>
    <row r="2" customFormat="false" ht="15" hidden="false" customHeight="false" outlineLevel="0" collapsed="false">
      <c r="A2" s="29" t="s">
        <v>144</v>
      </c>
      <c r="B2" s="30" t="s">
        <v>50</v>
      </c>
      <c r="C2" s="15" t="s">
        <v>145</v>
      </c>
      <c r="D2" s="22" t="s">
        <v>40</v>
      </c>
      <c r="E2" s="9" t="n">
        <v>-600000</v>
      </c>
      <c r="F2" s="15" t="s">
        <v>146</v>
      </c>
    </row>
    <row r="3" customFormat="false" ht="15" hidden="false" customHeight="false" outlineLevel="0" collapsed="false">
      <c r="A3" s="29" t="s">
        <v>144</v>
      </c>
      <c r="B3" s="30" t="s">
        <v>50</v>
      </c>
      <c r="C3" s="15" t="s">
        <v>145</v>
      </c>
      <c r="D3" s="22" t="s">
        <v>37</v>
      </c>
      <c r="E3" s="9" t="n">
        <v>-600000</v>
      </c>
      <c r="F3" s="15" t="s">
        <v>146</v>
      </c>
    </row>
    <row r="4" customFormat="false" ht="44" hidden="false" customHeight="false" outlineLevel="0" collapsed="false">
      <c r="A4" s="29" t="s">
        <v>147</v>
      </c>
      <c r="B4" s="31" t="s">
        <v>54</v>
      </c>
      <c r="C4" s="15" t="s">
        <v>148</v>
      </c>
      <c r="D4" s="22" t="s">
        <v>30</v>
      </c>
      <c r="E4" s="9" t="n">
        <v>3000</v>
      </c>
      <c r="F4" s="15" t="s">
        <v>149</v>
      </c>
    </row>
    <row r="5" customFormat="false" ht="44" hidden="false" customHeight="false" outlineLevel="0" collapsed="false">
      <c r="A5" s="29" t="s">
        <v>147</v>
      </c>
      <c r="B5" s="31" t="s">
        <v>54</v>
      </c>
      <c r="C5" s="15" t="s">
        <v>148</v>
      </c>
      <c r="D5" s="22" t="s">
        <v>38</v>
      </c>
      <c r="E5" s="9" t="n">
        <v>3000</v>
      </c>
      <c r="F5" s="15" t="s">
        <v>149</v>
      </c>
    </row>
    <row r="6" customFormat="false" ht="44" hidden="false" customHeight="false" outlineLevel="0" collapsed="false">
      <c r="A6" s="29" t="s">
        <v>147</v>
      </c>
      <c r="B6" s="31" t="s">
        <v>54</v>
      </c>
      <c r="C6" s="15" t="s">
        <v>148</v>
      </c>
      <c r="D6" s="22" t="s">
        <v>35</v>
      </c>
      <c r="E6" s="9" t="n">
        <v>3000</v>
      </c>
      <c r="F6" s="15" t="s">
        <v>149</v>
      </c>
    </row>
    <row r="7" customFormat="false" ht="44" hidden="false" customHeight="false" outlineLevel="0" collapsed="false">
      <c r="A7" s="29" t="s">
        <v>147</v>
      </c>
      <c r="B7" s="31" t="s">
        <v>54</v>
      </c>
      <c r="C7" s="15" t="s">
        <v>148</v>
      </c>
      <c r="D7" s="22" t="s">
        <v>30</v>
      </c>
      <c r="E7" s="9" t="n">
        <v>-3000</v>
      </c>
      <c r="F7" s="15" t="s">
        <v>149</v>
      </c>
    </row>
    <row r="8" customFormat="false" ht="15" hidden="false" customHeight="false" outlineLevel="0" collapsed="false">
      <c r="A8" s="29" t="s">
        <v>150</v>
      </c>
      <c r="B8" s="30" t="s">
        <v>51</v>
      </c>
      <c r="C8" s="15" t="s">
        <v>151</v>
      </c>
      <c r="D8" s="22" t="s">
        <v>27</v>
      </c>
      <c r="E8" s="9" t="n">
        <v>-3016000</v>
      </c>
      <c r="F8" s="15" t="s">
        <v>152</v>
      </c>
    </row>
    <row r="9" customFormat="false" ht="15" hidden="false" customHeight="false" outlineLevel="0" collapsed="false">
      <c r="A9" s="29" t="s">
        <v>150</v>
      </c>
      <c r="B9" s="30" t="s">
        <v>51</v>
      </c>
      <c r="C9" s="15" t="s">
        <v>151</v>
      </c>
      <c r="D9" s="22" t="s">
        <v>30</v>
      </c>
      <c r="E9" s="9" t="n">
        <v>-3016000</v>
      </c>
      <c r="F9" s="15" t="s">
        <v>152</v>
      </c>
    </row>
    <row r="10" customFormat="false" ht="15" hidden="false" customHeight="false" outlineLevel="0" collapsed="false">
      <c r="A10" s="29" t="s">
        <v>153</v>
      </c>
      <c r="B10" s="30" t="s">
        <v>52</v>
      </c>
      <c r="C10" s="15" t="s">
        <v>154</v>
      </c>
      <c r="D10" s="22" t="s">
        <v>33</v>
      </c>
      <c r="E10" s="9" t="n">
        <v>-518000</v>
      </c>
      <c r="F10" s="15" t="s">
        <v>155</v>
      </c>
    </row>
    <row r="11" customFormat="false" ht="15" hidden="false" customHeight="false" outlineLevel="0" collapsed="false">
      <c r="A11" s="29" t="s">
        <v>153</v>
      </c>
      <c r="B11" s="30" t="s">
        <v>52</v>
      </c>
      <c r="C11" s="15" t="s">
        <v>154</v>
      </c>
      <c r="D11" s="22" t="s">
        <v>38</v>
      </c>
      <c r="E11" s="9" t="n">
        <v>-518000</v>
      </c>
      <c r="F11" s="15" t="s">
        <v>155</v>
      </c>
    </row>
    <row r="12" customFormat="false" ht="44" hidden="false" customHeight="false" outlineLevel="0" collapsed="false">
      <c r="A12" s="29" t="s">
        <v>156</v>
      </c>
      <c r="B12" s="30" t="s">
        <v>53</v>
      </c>
      <c r="C12" s="15" t="s">
        <v>157</v>
      </c>
      <c r="D12" s="22" t="s">
        <v>41</v>
      </c>
      <c r="E12" s="9" t="n">
        <v>-48312</v>
      </c>
      <c r="F12" s="15" t="s">
        <v>158</v>
      </c>
    </row>
    <row r="13" customFormat="false" ht="44" hidden="false" customHeight="false" outlineLevel="0" collapsed="false">
      <c r="A13" s="29" t="s">
        <v>156</v>
      </c>
      <c r="B13" s="30" t="s">
        <v>53</v>
      </c>
      <c r="C13" s="15" t="s">
        <v>157</v>
      </c>
      <c r="D13" s="22" t="s">
        <v>30</v>
      </c>
      <c r="E13" s="9" t="n">
        <v>-48312</v>
      </c>
      <c r="F13" s="15" t="s">
        <v>158</v>
      </c>
    </row>
    <row r="14" customFormat="false" ht="15" hidden="false" customHeight="false" outlineLevel="0" collapsed="false">
      <c r="A14" s="29" t="s">
        <v>159</v>
      </c>
      <c r="B14" s="30" t="s">
        <v>53</v>
      </c>
      <c r="C14" s="15" t="s">
        <v>160</v>
      </c>
      <c r="D14" s="22" t="s">
        <v>30</v>
      </c>
      <c r="E14" s="9" t="n">
        <v>50760</v>
      </c>
      <c r="F14" s="25" t="s">
        <v>161</v>
      </c>
    </row>
    <row r="15" customFormat="false" ht="15" hidden="false" customHeight="false" outlineLevel="0" collapsed="false">
      <c r="A15" s="29" t="s">
        <v>159</v>
      </c>
      <c r="B15" s="30" t="s">
        <v>53</v>
      </c>
      <c r="C15" s="15" t="s">
        <v>160</v>
      </c>
      <c r="D15" s="22" t="s">
        <v>35</v>
      </c>
      <c r="E15" s="9" t="n">
        <v>-50760</v>
      </c>
      <c r="F15" s="25" t="s">
        <v>161</v>
      </c>
    </row>
    <row r="16" customFormat="false" ht="44" hidden="false" customHeight="false" outlineLevel="0" collapsed="false">
      <c r="A16" s="29" t="s">
        <v>162</v>
      </c>
      <c r="B16" s="30" t="s">
        <v>51</v>
      </c>
      <c r="C16" s="15" t="s">
        <v>163</v>
      </c>
      <c r="D16" s="22" t="s">
        <v>27</v>
      </c>
      <c r="E16" s="9" t="n">
        <v>-186000</v>
      </c>
      <c r="F16" s="15" t="s">
        <v>164</v>
      </c>
    </row>
    <row r="17" customFormat="false" ht="44" hidden="false" customHeight="false" outlineLevel="0" collapsed="false">
      <c r="A17" s="29" t="s">
        <v>162</v>
      </c>
      <c r="B17" s="30" t="s">
        <v>51</v>
      </c>
      <c r="C17" s="15" t="s">
        <v>163</v>
      </c>
      <c r="D17" s="22" t="s">
        <v>30</v>
      </c>
      <c r="E17" s="9" t="n">
        <v>-185380</v>
      </c>
      <c r="F17" s="15" t="s">
        <v>164</v>
      </c>
    </row>
    <row r="18" customFormat="false" ht="72.35" hidden="false" customHeight="false" outlineLevel="0" collapsed="false">
      <c r="A18" s="29" t="s">
        <v>165</v>
      </c>
      <c r="B18" s="30" t="s">
        <v>52</v>
      </c>
      <c r="C18" s="15" t="s">
        <v>166</v>
      </c>
      <c r="D18" s="22" t="s">
        <v>33</v>
      </c>
      <c r="E18" s="9" t="n">
        <v>-45260</v>
      </c>
      <c r="F18" s="15" t="s">
        <v>167</v>
      </c>
    </row>
    <row r="19" customFormat="false" ht="72.35" hidden="false" customHeight="false" outlineLevel="0" collapsed="false">
      <c r="A19" s="29" t="s">
        <v>165</v>
      </c>
      <c r="B19" s="30" t="s">
        <v>52</v>
      </c>
      <c r="C19" s="15" t="s">
        <v>166</v>
      </c>
      <c r="D19" s="22" t="s">
        <v>38</v>
      </c>
      <c r="E19" s="9" t="n">
        <v>-45260</v>
      </c>
      <c r="F19" s="15" t="s">
        <v>167</v>
      </c>
    </row>
    <row r="20" customFormat="false" ht="29.85" hidden="false" customHeight="false" outlineLevel="0" collapsed="false">
      <c r="A20" s="29" t="s">
        <v>168</v>
      </c>
      <c r="B20" s="30" t="s">
        <v>53</v>
      </c>
      <c r="C20" s="15" t="s">
        <v>169</v>
      </c>
      <c r="D20" s="22" t="s">
        <v>41</v>
      </c>
      <c r="E20" s="9" t="n">
        <v>-14000</v>
      </c>
      <c r="F20" s="15" t="s">
        <v>170</v>
      </c>
    </row>
    <row r="21" customFormat="false" ht="29.85" hidden="false" customHeight="false" outlineLevel="0" collapsed="false">
      <c r="A21" s="29" t="s">
        <v>168</v>
      </c>
      <c r="B21" s="30" t="s">
        <v>53</v>
      </c>
      <c r="C21" s="15" t="s">
        <v>169</v>
      </c>
      <c r="D21" s="22" t="s">
        <v>30</v>
      </c>
      <c r="E21" s="9" t="n">
        <v>-14000</v>
      </c>
      <c r="F21" s="15" t="s">
        <v>170</v>
      </c>
    </row>
    <row r="22" customFormat="false" ht="29.85" hidden="false" customHeight="false" outlineLevel="0" collapsed="false">
      <c r="A22" s="29" t="s">
        <v>171</v>
      </c>
      <c r="B22" s="30" t="s">
        <v>53</v>
      </c>
      <c r="C22" s="15" t="s">
        <v>172</v>
      </c>
      <c r="D22" s="22" t="s">
        <v>30</v>
      </c>
      <c r="E22" s="9" t="n">
        <v>15172</v>
      </c>
      <c r="F22" s="25" t="s">
        <v>173</v>
      </c>
    </row>
    <row r="23" customFormat="false" ht="29.85" hidden="false" customHeight="false" outlineLevel="0" collapsed="false">
      <c r="A23" s="29" t="s">
        <v>171</v>
      </c>
      <c r="B23" s="30" t="s">
        <v>53</v>
      </c>
      <c r="C23" s="15" t="s">
        <v>172</v>
      </c>
      <c r="D23" s="22" t="s">
        <v>35</v>
      </c>
      <c r="E23" s="9" t="n">
        <v>-15172</v>
      </c>
      <c r="F23" s="25" t="s">
        <v>173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2026-10-20T05:47:17Z</dcterms:created>
  <dc:creator>openpyxl</dc:creator>
  <dc:description/>
  <dc:language>en-US</dc:language>
  <cp:lastModifiedBy/>
  <dcterms:modified xsi:type="dcterms:W3CDTF">2026-10-20T05:47:17Z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